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CARIOCA\"/>
    </mc:Choice>
  </mc:AlternateContent>
  <xr:revisionPtr revIDLastSave="0" documentId="13_ncr:1_{2D08B2E4-F75E-4482-A081-78113B2446FD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9" i="1" l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<sst xmlns="http://schemas.openxmlformats.org/spreadsheetml/2006/main" count="657" uniqueCount="163">
  <si>
    <t>Symbol</t>
  </si>
  <si>
    <t>Trade</t>
  </si>
  <si>
    <t>Date</t>
  </si>
  <si>
    <t>Price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</si>
  <si>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</si>
  <si>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</si>
  <si>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</si>
  <si>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</si>
  <si>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</si>
  <si>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</si>
  <si>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</si>
  <si>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</si>
  <si>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</si>
  <si>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</si>
  <si>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</si>
  <si>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</si>
  <si>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</si>
  <si>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</si>
  <si>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</si>
  <si>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</si>
  <si>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</si>
  <si>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Num</t>
  </si>
  <si>
    <t>EQUITY POR DÍAS</t>
  </si>
  <si>
    <t>$PNL POR MESES</t>
  </si>
  <si>
    <t>DRAWDOWN POR DÍAS</t>
  </si>
  <si>
    <t>Cum Profit</t>
  </si>
  <si>
    <t xml:space="preserve">OPERACIONES </t>
  </si>
  <si>
    <t>Shares</t>
  </si>
  <si>
    <t>ADBE</t>
  </si>
  <si>
    <t>ZS</t>
  </si>
  <si>
    <t>PANW</t>
  </si>
  <si>
    <t>TJX</t>
  </si>
  <si>
    <t>ISRG</t>
  </si>
  <si>
    <t>DUOL</t>
  </si>
  <si>
    <t>TREX</t>
  </si>
  <si>
    <t>JPM</t>
  </si>
  <si>
    <t>V</t>
  </si>
  <si>
    <t>NOW</t>
  </si>
  <si>
    <t>AVGO</t>
  </si>
  <si>
    <t>LRCX</t>
  </si>
  <si>
    <t>NVDA</t>
  </si>
  <si>
    <t>PFE</t>
  </si>
  <si>
    <t>C</t>
  </si>
  <si>
    <t>SHAK</t>
  </si>
  <si>
    <t>AMD</t>
  </si>
  <si>
    <t>DECK</t>
  </si>
  <si>
    <t>BSX</t>
  </si>
  <si>
    <t>WPM</t>
  </si>
  <si>
    <t>CRM</t>
  </si>
  <si>
    <t>CRWD</t>
  </si>
  <si>
    <t>TOL</t>
  </si>
  <si>
    <t>CROX</t>
  </si>
  <si>
    <t>XRT</t>
  </si>
  <si>
    <t>IWM</t>
  </si>
  <si>
    <t>FCX</t>
  </si>
  <si>
    <t>EWBC</t>
  </si>
  <si>
    <t>STRL</t>
  </si>
  <si>
    <t>RSP</t>
  </si>
  <si>
    <t>ANET</t>
  </si>
  <si>
    <t>MSFT</t>
  </si>
  <si>
    <t>NFLX</t>
  </si>
  <si>
    <t>META</t>
  </si>
  <si>
    <t>DIS</t>
  </si>
  <si>
    <t>OXY</t>
  </si>
  <si>
    <t>FSLR</t>
  </si>
  <si>
    <t>ETN</t>
  </si>
  <si>
    <t>AEM</t>
  </si>
  <si>
    <t>HAL</t>
  </si>
  <si>
    <t>AXP</t>
  </si>
  <si>
    <t>IEF</t>
  </si>
  <si>
    <t>KO</t>
  </si>
  <si>
    <t>SPSB</t>
  </si>
  <si>
    <t>BLDR</t>
  </si>
  <si>
    <t>ELV</t>
  </si>
  <si>
    <t>SPY</t>
  </si>
  <si>
    <t>BABA</t>
  </si>
  <si>
    <t>XLC</t>
  </si>
  <si>
    <t>SOXX</t>
  </si>
  <si>
    <t>ORCL</t>
  </si>
  <si>
    <t>GOOGL</t>
  </si>
  <si>
    <t>QQQ</t>
  </si>
  <si>
    <t>DELL</t>
  </si>
  <si>
    <t>AMZN</t>
  </si>
  <si>
    <t>SO</t>
  </si>
  <si>
    <t>GOLD</t>
  </si>
  <si>
    <t>DUK</t>
  </si>
  <si>
    <t>VRTX</t>
  </si>
  <si>
    <t>LLY</t>
  </si>
  <si>
    <t>1/0</t>
  </si>
  <si>
    <t>PWR</t>
  </si>
  <si>
    <t>IGV</t>
  </si>
  <si>
    <t>CMG</t>
  </si>
  <si>
    <t>QCOM</t>
  </si>
  <si>
    <t>XLI</t>
  </si>
  <si>
    <t>XLY</t>
  </si>
  <si>
    <t>XLF</t>
  </si>
  <si>
    <t>MDY</t>
  </si>
  <si>
    <t>IUSV</t>
  </si>
  <si>
    <t>HON</t>
  </si>
  <si>
    <t>PLTR</t>
  </si>
  <si>
    <t>FLR</t>
  </si>
  <si>
    <t>CMA</t>
  </si>
  <si>
    <t>SCHD</t>
  </si>
  <si>
    <t>CCS</t>
  </si>
  <si>
    <t>ABBV</t>
  </si>
  <si>
    <t>EQR</t>
  </si>
  <si>
    <t>DIA</t>
  </si>
  <si>
    <t>SHY</t>
  </si>
  <si>
    <t>HLT</t>
  </si>
  <si>
    <t>EPD</t>
  </si>
  <si>
    <t>GE</t>
  </si>
  <si>
    <t>BRK.B</t>
  </si>
  <si>
    <t>ISPY</t>
  </si>
  <si>
    <t>TSM</t>
  </si>
  <si>
    <t>CAAP</t>
  </si>
  <si>
    <t>ALEX</t>
  </si>
  <si>
    <t>TGT</t>
  </si>
  <si>
    <t>AVUV</t>
  </si>
  <si>
    <t>LNC</t>
  </si>
  <si>
    <t>CCL</t>
  </si>
  <si>
    <t>SYF</t>
  </si>
  <si>
    <t>VIG</t>
  </si>
  <si>
    <t>PLD</t>
  </si>
  <si>
    <t>NSA</t>
  </si>
  <si>
    <t>KEY</t>
  </si>
  <si>
    <t>NOBL</t>
  </si>
  <si>
    <t>SN</t>
  </si>
  <si>
    <t>BTG</t>
  </si>
  <si>
    <t>OKE</t>
  </si>
  <si>
    <t>XLE</t>
  </si>
  <si>
    <t>INGR</t>
  </si>
  <si>
    <t>PYPL</t>
  </si>
  <si>
    <t>CAT</t>
  </si>
  <si>
    <t>ECO</t>
  </si>
  <si>
    <t>MU</t>
  </si>
  <si>
    <t>EXEL</t>
  </si>
  <si>
    <t>UNH</t>
  </si>
  <si>
    <t>BKR</t>
  </si>
  <si>
    <t>EOG</t>
  </si>
  <si>
    <t>EME</t>
  </si>
  <si>
    <t>GVA</t>
  </si>
  <si>
    <t>MNDY</t>
  </si>
  <si>
    <t>AAPL</t>
  </si>
  <si>
    <t>MELI</t>
  </si>
  <si>
    <t>D</t>
  </si>
  <si>
    <t>FNV</t>
  </si>
  <si>
    <t>QTWO</t>
  </si>
  <si>
    <t>WMT</t>
  </si>
  <si>
    <t>FTNT</t>
  </si>
  <si>
    <t>ZM</t>
  </si>
  <si>
    <t>GRBK</t>
  </si>
  <si>
    <t>LRN</t>
  </si>
  <si>
    <t>PSC</t>
  </si>
  <si>
    <t>TPR</t>
  </si>
  <si>
    <t>PRIM</t>
  </si>
  <si>
    <t>PAR</t>
  </si>
  <si>
    <t>OPFI</t>
  </si>
  <si>
    <t>Open Long</t>
  </si>
  <si>
    <t>PRCT</t>
  </si>
  <si>
    <t>MGNI</t>
  </si>
  <si>
    <t>PGR</t>
  </si>
  <si>
    <t>POR</t>
  </si>
  <si>
    <t>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</si>
</sst>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0" fontId="0" fillId="2" borderId="0" xfId="0" applyFill="1"/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colors>
    <mruColors>
      <color rgb="FF006600"/>
      <color rgb="FFFFDB69"/>
      <color rgb="FFFF6600"/>
      <color rgb="FFF2B800"/>
      <color rgb="FFCCE9AD"/>
      <color rgb="FF008000"/>
      <color rgb="FF0000CC"/>
      <color rgb="FFB1F5C1"/>
      <color rgb="FFCC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Operaciones!$J$3:$J$212</c:f>
              <c:numCache>
                <c:formatCode>#,##0</c:formatCode>
                <c:ptCount val="210"/>
                <c:pt idx="0">
                  <c:v>100000</c:v>
                </c:pt>
                <c:pt idx="1">
                  <c:v>99917.2</c:v>
                </c:pt>
                <c:pt idx="2">
                  <c:v>99830.399999999994</c:v>
                </c:pt>
                <c:pt idx="3">
                  <c:v>99469.19</c:v>
                </c:pt>
                <c:pt idx="4">
                  <c:v>99386.14</c:v>
                </c:pt>
                <c:pt idx="5">
                  <c:v>99431.41</c:v>
                </c:pt>
                <c:pt idx="6">
                  <c:v>99730.09</c:v>
                </c:pt>
                <c:pt idx="7">
                  <c:v>99977.99</c:v>
                </c:pt>
                <c:pt idx="8">
                  <c:v>100487.58</c:v>
                </c:pt>
                <c:pt idx="9">
                  <c:v>100611.74</c:v>
                </c:pt>
                <c:pt idx="10">
                  <c:v>100355.74</c:v>
                </c:pt>
                <c:pt idx="11">
                  <c:v>100329.46</c:v>
                </c:pt>
                <c:pt idx="12">
                  <c:v>100331.13</c:v>
                </c:pt>
                <c:pt idx="13">
                  <c:v>101747.93</c:v>
                </c:pt>
                <c:pt idx="14">
                  <c:v>101830.41</c:v>
                </c:pt>
                <c:pt idx="15">
                  <c:v>102613.01</c:v>
                </c:pt>
                <c:pt idx="16">
                  <c:v>104429.66</c:v>
                </c:pt>
                <c:pt idx="17">
                  <c:v>104690.72</c:v>
                </c:pt>
                <c:pt idx="18">
                  <c:v>104785.66</c:v>
                </c:pt>
                <c:pt idx="19">
                  <c:v>105082.73</c:v>
                </c:pt>
                <c:pt idx="20">
                  <c:v>105260.77</c:v>
                </c:pt>
                <c:pt idx="21">
                  <c:v>105495.11</c:v>
                </c:pt>
                <c:pt idx="22">
                  <c:v>105463.59</c:v>
                </c:pt>
                <c:pt idx="23">
                  <c:v>105999.91</c:v>
                </c:pt>
                <c:pt idx="24">
                  <c:v>106481.01</c:v>
                </c:pt>
                <c:pt idx="25">
                  <c:v>106263.25</c:v>
                </c:pt>
                <c:pt idx="26">
                  <c:v>106166.61</c:v>
                </c:pt>
                <c:pt idx="27">
                  <c:v>106983.41</c:v>
                </c:pt>
                <c:pt idx="28">
                  <c:v>106643.62</c:v>
                </c:pt>
                <c:pt idx="29">
                  <c:v>106266.5</c:v>
                </c:pt>
                <c:pt idx="30">
                  <c:v>106138</c:v>
                </c:pt>
                <c:pt idx="31">
                  <c:v>106154.1</c:v>
                </c:pt>
                <c:pt idx="32">
                  <c:v>106156.34</c:v>
                </c:pt>
                <c:pt idx="33">
                  <c:v>106574.89</c:v>
                </c:pt>
                <c:pt idx="34">
                  <c:v>107024.53</c:v>
                </c:pt>
                <c:pt idx="35">
                  <c:v>107098.83</c:v>
                </c:pt>
                <c:pt idx="36">
                  <c:v>107012.03</c:v>
                </c:pt>
                <c:pt idx="37">
                  <c:v>106818.19</c:v>
                </c:pt>
                <c:pt idx="38">
                  <c:v>107666.91</c:v>
                </c:pt>
                <c:pt idx="39">
                  <c:v>108566.35</c:v>
                </c:pt>
                <c:pt idx="40">
                  <c:v>108424.03</c:v>
                </c:pt>
                <c:pt idx="41">
                  <c:v>108324.48</c:v>
                </c:pt>
                <c:pt idx="42">
                  <c:v>108415.2</c:v>
                </c:pt>
                <c:pt idx="43">
                  <c:v>108522.17</c:v>
                </c:pt>
                <c:pt idx="44">
                  <c:v>108543.47</c:v>
                </c:pt>
                <c:pt idx="45">
                  <c:v>108368.59</c:v>
                </c:pt>
                <c:pt idx="46">
                  <c:v>108072.87</c:v>
                </c:pt>
                <c:pt idx="47">
                  <c:v>107849.34</c:v>
                </c:pt>
                <c:pt idx="48">
                  <c:v>107575.97</c:v>
                </c:pt>
                <c:pt idx="49">
                  <c:v>107641.57</c:v>
                </c:pt>
                <c:pt idx="50">
                  <c:v>107613.38</c:v>
                </c:pt>
                <c:pt idx="51">
                  <c:v>107748.26</c:v>
                </c:pt>
                <c:pt idx="52">
                  <c:v>108043.72</c:v>
                </c:pt>
                <c:pt idx="53">
                  <c:v>107948.36</c:v>
                </c:pt>
                <c:pt idx="54">
                  <c:v>107643.16</c:v>
                </c:pt>
                <c:pt idx="55">
                  <c:v>107261.05</c:v>
                </c:pt>
                <c:pt idx="56">
                  <c:v>108057.81</c:v>
                </c:pt>
                <c:pt idx="57">
                  <c:v>108661.49</c:v>
                </c:pt>
                <c:pt idx="58">
                  <c:v>108849.33</c:v>
                </c:pt>
                <c:pt idx="59">
                  <c:v>109260.14</c:v>
                </c:pt>
                <c:pt idx="60">
                  <c:v>109268.68</c:v>
                </c:pt>
                <c:pt idx="61">
                  <c:v>109006.53</c:v>
                </c:pt>
                <c:pt idx="62">
                  <c:v>109225.61</c:v>
                </c:pt>
                <c:pt idx="63">
                  <c:v>109606.15</c:v>
                </c:pt>
                <c:pt idx="64">
                  <c:v>109637.35</c:v>
                </c:pt>
                <c:pt idx="65">
                  <c:v>109391.43</c:v>
                </c:pt>
                <c:pt idx="66">
                  <c:v>109243.43</c:v>
                </c:pt>
                <c:pt idx="67">
                  <c:v>109167.16</c:v>
                </c:pt>
                <c:pt idx="68">
                  <c:v>110687.93</c:v>
                </c:pt>
                <c:pt idx="69">
                  <c:v>110753.09</c:v>
                </c:pt>
                <c:pt idx="70">
                  <c:v>110835.49</c:v>
                </c:pt>
                <c:pt idx="71">
                  <c:v>110682.29000000001</c:v>
                </c:pt>
                <c:pt idx="72">
                  <c:v>110594.69</c:v>
                </c:pt>
                <c:pt idx="73">
                  <c:v>110390.59</c:v>
                </c:pt>
                <c:pt idx="74">
                  <c:v>110668.8</c:v>
                </c:pt>
                <c:pt idx="75">
                  <c:v>110761.05</c:v>
                </c:pt>
                <c:pt idx="76">
                  <c:v>110837.05</c:v>
                </c:pt>
                <c:pt idx="77">
                  <c:v>110778.11</c:v>
                </c:pt>
                <c:pt idx="78">
                  <c:v>111273.78</c:v>
                </c:pt>
                <c:pt idx="79">
                  <c:v>111269.20999999999</c:v>
                </c:pt>
                <c:pt idx="80">
                  <c:v>111298.36</c:v>
                </c:pt>
                <c:pt idx="81">
                  <c:v>111462.66</c:v>
                </c:pt>
                <c:pt idx="82">
                  <c:v>111717.86</c:v>
                </c:pt>
                <c:pt idx="83">
                  <c:v>111914.83</c:v>
                </c:pt>
                <c:pt idx="84">
                  <c:v>111490.83</c:v>
                </c:pt>
                <c:pt idx="85">
                  <c:v>111429.32</c:v>
                </c:pt>
                <c:pt idx="86">
                  <c:v>111141.66</c:v>
                </c:pt>
                <c:pt idx="87">
                  <c:v>110914.70999999999</c:v>
                </c:pt>
                <c:pt idx="88">
                  <c:v>110986.87</c:v>
                </c:pt>
                <c:pt idx="89">
                  <c:v>111138.09</c:v>
                </c:pt>
                <c:pt idx="90">
                  <c:v>110869.36</c:v>
                </c:pt>
                <c:pt idx="91">
                  <c:v>111052.36</c:v>
                </c:pt>
                <c:pt idx="92">
                  <c:v>110617.16</c:v>
                </c:pt>
                <c:pt idx="93">
                  <c:v>110824.36</c:v>
                </c:pt>
                <c:pt idx="94">
                  <c:v>110371.8</c:v>
                </c:pt>
                <c:pt idx="95">
                  <c:v>110379.58</c:v>
                </c:pt>
                <c:pt idx="96">
                  <c:v>110592.66</c:v>
                </c:pt>
                <c:pt idx="97">
                  <c:v>110631.20999999999</c:v>
                </c:pt>
                <c:pt idx="98">
                  <c:v>110676.89</c:v>
                </c:pt>
                <c:pt idx="99">
                  <c:v>110511.52</c:v>
                </c:pt>
                <c:pt idx="100">
                  <c:v>110436.52</c:v>
                </c:pt>
                <c:pt idx="101">
                  <c:v>110521.72</c:v>
                </c:pt>
                <c:pt idx="102">
                  <c:v>110517.72</c:v>
                </c:pt>
                <c:pt idx="103">
                  <c:v>110596.76</c:v>
                </c:pt>
                <c:pt idx="104">
                  <c:v>110766.61</c:v>
                </c:pt>
                <c:pt idx="105">
                  <c:v>110604.51</c:v>
                </c:pt>
                <c:pt idx="106">
                  <c:v>110525.27</c:v>
                </c:pt>
                <c:pt idx="107">
                  <c:v>110412.02</c:v>
                </c:pt>
                <c:pt idx="108">
                  <c:v>110503.22</c:v>
                </c:pt>
                <c:pt idx="109">
                  <c:v>110482.22</c:v>
                </c:pt>
                <c:pt idx="110">
                  <c:v>110411.62</c:v>
                </c:pt>
                <c:pt idx="111">
                  <c:v>110208.97</c:v>
                </c:pt>
                <c:pt idx="112">
                  <c:v>110580.07</c:v>
                </c:pt>
                <c:pt idx="113">
                  <c:v>110467.16</c:v>
                </c:pt>
                <c:pt idx="114">
                  <c:v>109698.79000000001</c:v>
                </c:pt>
                <c:pt idx="115">
                  <c:v>109490.19</c:v>
                </c:pt>
                <c:pt idx="116">
                  <c:v>109463.15</c:v>
                </c:pt>
                <c:pt idx="117">
                  <c:v>109089.13</c:v>
                </c:pt>
                <c:pt idx="118">
                  <c:v>108904.09</c:v>
                </c:pt>
                <c:pt idx="119">
                  <c:v>108771.83</c:v>
                </c:pt>
                <c:pt idx="120">
                  <c:v>108809.69</c:v>
                </c:pt>
                <c:pt idx="121">
                  <c:v>108654.44</c:v>
                </c:pt>
                <c:pt idx="122">
                  <c:v>108478.72</c:v>
                </c:pt>
                <c:pt idx="123">
                  <c:v>108036.36</c:v>
                </c:pt>
                <c:pt idx="124">
                  <c:v>107995.4</c:v>
                </c:pt>
                <c:pt idx="125">
                  <c:v>108097.48</c:v>
                </c:pt>
                <c:pt idx="126">
                  <c:v>108211.78</c:v>
                </c:pt>
                <c:pt idx="127">
                  <c:v>108385.31</c:v>
                </c:pt>
                <c:pt idx="128">
                  <c:v>108897.66</c:v>
                </c:pt>
                <c:pt idx="129">
                  <c:v>108845.26</c:v>
                </c:pt>
                <c:pt idx="130">
                  <c:v>108904.82</c:v>
                </c:pt>
                <c:pt idx="131">
                  <c:v>108848.63</c:v>
                </c:pt>
                <c:pt idx="132">
                  <c:v>108818.31</c:v>
                </c:pt>
                <c:pt idx="133">
                  <c:v>108655.39</c:v>
                </c:pt>
                <c:pt idx="134">
                  <c:v>108619.19</c:v>
                </c:pt>
                <c:pt idx="135">
                  <c:v>109143.49</c:v>
                </c:pt>
                <c:pt idx="136">
                  <c:v>109578.39</c:v>
                </c:pt>
                <c:pt idx="137">
                  <c:v>109524.89</c:v>
                </c:pt>
                <c:pt idx="138">
                  <c:v>109581.69</c:v>
                </c:pt>
                <c:pt idx="139">
                  <c:v>110019.01</c:v>
                </c:pt>
                <c:pt idx="140">
                  <c:v>110211.95999999999</c:v>
                </c:pt>
                <c:pt idx="141">
                  <c:v>109968.82</c:v>
                </c:pt>
                <c:pt idx="142">
                  <c:v>109681.57</c:v>
                </c:pt>
                <c:pt idx="143">
                  <c:v>109242.57</c:v>
                </c:pt>
                <c:pt idx="144">
                  <c:v>109535.51</c:v>
                </c:pt>
                <c:pt idx="145">
                  <c:v>109966.61</c:v>
                </c:pt>
                <c:pt idx="146">
                  <c:v>110105.08</c:v>
                </c:pt>
                <c:pt idx="147">
                  <c:v>110150.58</c:v>
                </c:pt>
                <c:pt idx="148">
                  <c:v>109943.81</c:v>
                </c:pt>
                <c:pt idx="149">
                  <c:v>109900.95</c:v>
                </c:pt>
                <c:pt idx="150">
                  <c:v>109637.20999999999</c:v>
                </c:pt>
                <c:pt idx="151">
                  <c:v>110084.57</c:v>
                </c:pt>
                <c:pt idx="152">
                  <c:v>110004.97</c:v>
                </c:pt>
                <c:pt idx="153">
                  <c:v>111219.68</c:v>
                </c:pt>
                <c:pt idx="154">
                  <c:v>111514.22</c:v>
                </c:pt>
                <c:pt idx="155">
                  <c:v>111899.4</c:v>
                </c:pt>
                <c:pt idx="156">
                  <c:v>111629.68</c:v>
                </c:pt>
                <c:pt idx="157">
                  <c:v>111711.7</c:v>
                </c:pt>
                <c:pt idx="158">
                  <c:v>111460.22</c:v>
                </c:pt>
                <c:pt idx="159">
                  <c:v>111543.18</c:v>
                </c:pt>
                <c:pt idx="160">
                  <c:v>111368.66</c:v>
                </c:pt>
                <c:pt idx="161">
                  <c:v>110699.4</c:v>
                </c:pt>
                <c:pt idx="162">
                  <c:v>110694.28</c:v>
                </c:pt>
                <c:pt idx="163">
                  <c:v>110563.12</c:v>
                </c:pt>
                <c:pt idx="164">
                  <c:v>109194.04000000001</c:v>
                </c:pt>
                <c:pt idx="165">
                  <c:v>111640.15</c:v>
                </c:pt>
                <c:pt idx="166">
                  <c:v>112180.51</c:v>
                </c:pt>
                <c:pt idx="167">
                  <c:v>112510.99</c:v>
                </c:pt>
                <c:pt idx="168">
                  <c:v>112539.75</c:v>
                </c:pt>
                <c:pt idx="169">
                  <c:v>112790.9</c:v>
                </c:pt>
                <c:pt idx="170">
                  <c:v>112904.66</c:v>
                </c:pt>
                <c:pt idx="171">
                  <c:v>113413.64</c:v>
                </c:pt>
                <c:pt idx="172">
                  <c:v>114743</c:v>
                </c:pt>
                <c:pt idx="173">
                  <c:v>115504.86</c:v>
                </c:pt>
                <c:pt idx="174">
                  <c:v>115772.86</c:v>
                </c:pt>
                <c:pt idx="175">
                  <c:v>117220.9</c:v>
                </c:pt>
                <c:pt idx="176">
                  <c:v>117376.54000000001</c:v>
                </c:pt>
                <c:pt idx="177">
                  <c:v>116663.79000000001</c:v>
                </c:pt>
                <c:pt idx="178">
                  <c:v>116737.49</c:v>
                </c:pt>
                <c:pt idx="179">
                  <c:v>116657.89</c:v>
                </c:pt>
                <c:pt idx="180">
                  <c:v>116402.25</c:v>
                </c:pt>
                <c:pt idx="181">
                  <c:v>116008</c:v>
                </c:pt>
                <c:pt idx="182">
                  <c:v>116263.20999999999</c:v>
                </c:pt>
                <c:pt idx="183">
                  <c:v>115842.29000000001</c:v>
                </c:pt>
                <c:pt idx="184">
                  <c:v>115888.06</c:v>
                </c:pt>
                <c:pt idx="185">
                  <c:v>115760.23</c:v>
                </c:pt>
                <c:pt idx="186">
                  <c:v>115745.83</c:v>
                </c:pt>
                <c:pt idx="187">
                  <c:v>115623.53</c:v>
                </c:pt>
                <c:pt idx="188">
                  <c:v>115606.25</c:v>
                </c:pt>
                <c:pt idx="189">
                  <c:v>115989.49</c:v>
                </c:pt>
                <c:pt idx="190">
                  <c:v>116095.09</c:v>
                </c:pt>
                <c:pt idx="191">
                  <c:v>115632.9</c:v>
                </c:pt>
                <c:pt idx="192">
                  <c:v>115050.85</c:v>
                </c:pt>
                <c:pt idx="193">
                  <c:v>114307.23</c:v>
                </c:pt>
                <c:pt idx="194">
                  <c:v>114294.11</c:v>
                </c:pt>
                <c:pt idx="195">
                  <c:v>113827.16</c:v>
                </c:pt>
                <c:pt idx="196">
                  <c:v>113623.48</c:v>
                </c:pt>
                <c:pt idx="197">
                  <c:v>113133.08</c:v>
                </c:pt>
                <c:pt idx="198">
                  <c:v>112905.78</c:v>
                </c:pt>
                <c:pt idx="199">
                  <c:v>112847.78</c:v>
                </c:pt>
                <c:pt idx="200">
                  <c:v>112827.58</c:v>
                </c:pt>
                <c:pt idx="201">
                  <c:v>112657.26</c:v>
                </c:pt>
                <c:pt idx="202">
                  <c:v>112547.70999999999</c:v>
                </c:pt>
                <c:pt idx="203">
                  <c:v>112438.11</c:v>
                </c:pt>
                <c:pt idx="204">
                  <c:v>112309.1</c:v>
                </c:pt>
                <c:pt idx="205">
                  <c:v>112123.02</c:v>
                </c:pt>
                <c:pt idx="206">
                  <c:v>112006.82</c:v>
                </c:pt>
                <c:pt idx="207">
                  <c:v>111880.18</c:v>
                </c:pt>
                <c:pt idx="208">
                  <c:v>111927.88</c:v>
                </c:pt>
                <c:pt idx="209">
                  <c:v>111919.48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in val="99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384810</xdr:colOff>
      <xdr:row>2</xdr:row>
      <xdr:rowOff>7620</xdr:rowOff>
    </xdr:from>
    <xdr:to>
      <xdr:col>15</xdr:col>
      <xdr:colOff>438150</xdr:colOff>
      <xdr:row>17</xdr:row>
      <xdr:rowOff>167640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697992</xdr:colOff>
      <xdr:row>15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4F0A5-3496-9764-9B65-3EB26E9C0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67912" cy="23012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554736</xdr:colOff>
      <xdr:row>20</xdr:row>
      <xdr:rowOff>112776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374AFE-6C99-ED50-0BB7-ACD540270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3953256" cy="3221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377952</xdr:colOff>
      <xdr:row>20</xdr:row>
      <xdr:rowOff>131064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AD37BC-11EC-E88F-733B-616986844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340352" cy="36057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295656</xdr:colOff>
      <xdr:row>39</xdr:row>
      <xdr:rowOff>143256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C4A81FC-8FD6-467D-E07C-2FF975D6F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258056" cy="3435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12"/>
  <sheetViews>
    <sheetView showGridLines="0" tabSelected="1" workbookViewId="0">
      <selection activeCell="L20" sqref="L20"/>
    </sheetView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9.578125" style="2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7890625" style="1" customWidth="1"/>
  </cols>
  <sheetData>
    <row r="2" spans="2:10" ht="18.3" x14ac:dyDescent="0.7">
      <c r="B2" s="3" t="s">
        <v>26</v>
      </c>
      <c r="D2" s="16"/>
      <c r="J2" s="10" t="s">
        <v>25</v>
      </c>
    </row>
    <row r="3" spans="2:10" x14ac:dyDescent="0.55000000000000004">
      <c r="B3" s="17" t="s">
        <v>18</v>
      </c>
      <c r="C3" s="18" t="s">
        <v>17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21</v>
      </c>
      <c r="I3" s="18" t="s">
        <v>19</v>
      </c>
      <c r="J3" s="14">
        <v>100000</v>
      </c>
    </row>
    <row r="4" spans="2:10" x14ac:dyDescent="0.55000000000000004">
      <c r="B4" s="11" t="str">
        <f>aux!A2</f>
        <v>ADBE</v>
      </c>
      <c r="C4" s="1" t="str">
        <f>aux!B2</f>
        <v>Long</v>
      </c>
      <c r="D4" s="12">
        <f>aux!C2</f>
        <v>45330</v>
      </c>
      <c r="E4" s="1">
        <f>aux!D2</f>
        <v>615.85</v>
      </c>
      <c r="F4" s="12">
        <f>aux!E2</f>
        <v>45337</v>
      </c>
      <c r="G4" s="1">
        <f>aux!F2</f>
        <v>606</v>
      </c>
      <c r="H4" s="1">
        <f>aux!J2</f>
        <v>8</v>
      </c>
      <c r="I4" s="13">
        <f>aux!H2</f>
        <v>-82.8</v>
      </c>
      <c r="J4" s="15">
        <f>aux!L2+$J$3</f>
        <v>99917.2</v>
      </c>
    </row>
    <row r="5" spans="2:10" x14ac:dyDescent="0.55000000000000004">
      <c r="B5" s="11" t="str">
        <f>aux!A3</f>
        <v>ZS</v>
      </c>
      <c r="C5" s="1" t="str">
        <f>aux!B3</f>
        <v>Long</v>
      </c>
      <c r="D5" s="12">
        <f>aux!C3</f>
        <v>45330</v>
      </c>
      <c r="E5" s="1">
        <f>aux!D3</f>
        <v>244.64</v>
      </c>
      <c r="F5" s="12">
        <f>aux!E3</f>
        <v>45351</v>
      </c>
      <c r="G5" s="1">
        <f>aux!F3</f>
        <v>240.5</v>
      </c>
      <c r="H5" s="1">
        <f>aux!J3</f>
        <v>20</v>
      </c>
      <c r="I5" s="13">
        <f>aux!H3</f>
        <v>-86.8</v>
      </c>
      <c r="J5" s="15">
        <f>aux!L3+$J$3</f>
        <v>99830.399999999994</v>
      </c>
    </row>
    <row r="6" spans="2:10" x14ac:dyDescent="0.55000000000000004">
      <c r="B6" s="11" t="str">
        <f>aux!A4</f>
        <v>PANW</v>
      </c>
      <c r="C6" s="1" t="str">
        <f>aux!B4</f>
        <v>Long</v>
      </c>
      <c r="D6" s="12">
        <f>aux!C4</f>
        <v>45330</v>
      </c>
      <c r="E6" s="1">
        <f>aux!D4</f>
        <v>185.86</v>
      </c>
      <c r="F6" s="12">
        <f>aux!E4</f>
        <v>45351</v>
      </c>
      <c r="G6" s="1">
        <f>aux!F4</f>
        <v>160.345</v>
      </c>
      <c r="H6" s="1">
        <f>aux!J4</f>
        <v>14</v>
      </c>
      <c r="I6" s="13">
        <f>aux!H4</f>
        <v>-361.21</v>
      </c>
      <c r="J6" s="15">
        <f>aux!L4+$J$3</f>
        <v>99469.19</v>
      </c>
    </row>
    <row r="7" spans="2:10" x14ac:dyDescent="0.55000000000000004">
      <c r="B7" s="11" t="str">
        <f>aux!A5</f>
        <v>TJX</v>
      </c>
      <c r="C7" s="1" t="str">
        <f>aux!B5</f>
        <v>Long</v>
      </c>
      <c r="D7" s="12">
        <f>aux!C5</f>
        <v>45330</v>
      </c>
      <c r="E7" s="1">
        <f>aux!D5</f>
        <v>98.5</v>
      </c>
      <c r="F7" s="12">
        <f>aux!E5</f>
        <v>45358</v>
      </c>
      <c r="G7" s="1">
        <f>aux!F5</f>
        <v>96.95</v>
      </c>
      <c r="H7" s="1">
        <f>aux!J5</f>
        <v>51</v>
      </c>
      <c r="I7" s="13">
        <f>aux!H5</f>
        <v>-83.05</v>
      </c>
      <c r="J7" s="15">
        <f>aux!L5+$J$3</f>
        <v>99386.14</v>
      </c>
    </row>
    <row r="8" spans="2:10" x14ac:dyDescent="0.55000000000000004">
      <c r="B8" s="11" t="str">
        <f>aux!A6</f>
        <v>ISRG</v>
      </c>
      <c r="C8" s="1" t="str">
        <f>aux!B6</f>
        <v>Long</v>
      </c>
      <c r="D8" s="12">
        <f>aux!C6</f>
        <v>45330</v>
      </c>
      <c r="E8" s="1">
        <f>aux!D6</f>
        <v>389.51</v>
      </c>
      <c r="F8" s="12">
        <f>aux!E6</f>
        <v>45358</v>
      </c>
      <c r="G8" s="1">
        <f>aux!F6</f>
        <v>393.3</v>
      </c>
      <c r="H8" s="1">
        <f>aux!J6</f>
        <v>13</v>
      </c>
      <c r="I8" s="13">
        <f>aux!H6</f>
        <v>45.27</v>
      </c>
      <c r="J8" s="15">
        <f>aux!L6+$J$3</f>
        <v>99431.41</v>
      </c>
    </row>
    <row r="9" spans="2:10" x14ac:dyDescent="0.55000000000000004">
      <c r="B9" s="11" t="str">
        <f>aux!A7</f>
        <v>DUOL</v>
      </c>
      <c r="C9" s="1" t="str">
        <f>aux!B7</f>
        <v>Long</v>
      </c>
      <c r="D9" s="12">
        <f>aux!C7</f>
        <v>45358</v>
      </c>
      <c r="E9" s="1">
        <f>aux!D7</f>
        <v>213.54</v>
      </c>
      <c r="F9" s="12">
        <f>aux!E7</f>
        <v>45365</v>
      </c>
      <c r="G9" s="1">
        <f>aux!F7</f>
        <v>226.7</v>
      </c>
      <c r="H9" s="1">
        <f>aux!J7</f>
        <v>23</v>
      </c>
      <c r="I9" s="13">
        <f>aux!H7</f>
        <v>298.68</v>
      </c>
      <c r="J9" s="15">
        <f>aux!L7+$J$3</f>
        <v>99730.09</v>
      </c>
    </row>
    <row r="10" spans="2:10" x14ac:dyDescent="0.55000000000000004">
      <c r="B10" s="11" t="str">
        <f>aux!A8</f>
        <v>TREX</v>
      </c>
      <c r="C10" s="1" t="str">
        <f>aux!B8</f>
        <v>Long</v>
      </c>
      <c r="D10" s="12">
        <f>aux!C8</f>
        <v>45330</v>
      </c>
      <c r="E10" s="1">
        <f>aux!D8</f>
        <v>90.22</v>
      </c>
      <c r="F10" s="12">
        <f>aux!E8</f>
        <v>45370</v>
      </c>
      <c r="G10" s="1">
        <f>aux!F8</f>
        <v>94.8</v>
      </c>
      <c r="H10" s="1">
        <f>aux!J8</f>
        <v>55</v>
      </c>
      <c r="I10" s="13">
        <f>aux!H8</f>
        <v>247.9</v>
      </c>
      <c r="J10" s="15">
        <f>aux!L8+$J$3</f>
        <v>99977.99</v>
      </c>
    </row>
    <row r="11" spans="2:10" x14ac:dyDescent="0.55000000000000004">
      <c r="B11" s="11" t="str">
        <f>aux!A9</f>
        <v>JPM</v>
      </c>
      <c r="C11" s="1" t="str">
        <f>aux!B9</f>
        <v>Long</v>
      </c>
      <c r="D11" s="12">
        <f>aux!C9</f>
        <v>45330</v>
      </c>
      <c r="E11" s="1">
        <f>aux!D9</f>
        <v>175</v>
      </c>
      <c r="F11" s="12">
        <f>aux!E9</f>
        <v>45370</v>
      </c>
      <c r="G11" s="1">
        <f>aux!F9</f>
        <v>192.71</v>
      </c>
      <c r="H11" s="1">
        <f>aux!J9</f>
        <v>29</v>
      </c>
      <c r="I11" s="13">
        <f>aux!H9</f>
        <v>509.59</v>
      </c>
      <c r="J11" s="15">
        <f>aux!L9+$J$3</f>
        <v>100487.58</v>
      </c>
    </row>
    <row r="12" spans="2:10" x14ac:dyDescent="0.55000000000000004">
      <c r="B12" s="11" t="str">
        <f>aux!A10</f>
        <v>V</v>
      </c>
      <c r="C12" s="1" t="str">
        <f>aux!B10</f>
        <v>Long</v>
      </c>
      <c r="D12" s="12">
        <f>aux!C10</f>
        <v>45330</v>
      </c>
      <c r="E12" s="1">
        <f>aux!D10</f>
        <v>279.54000000000002</v>
      </c>
      <c r="F12" s="12">
        <f>aux!E10</f>
        <v>45370</v>
      </c>
      <c r="G12" s="1">
        <f>aux!F10</f>
        <v>286.66000000000003</v>
      </c>
      <c r="H12" s="1">
        <f>aux!J10</f>
        <v>18</v>
      </c>
      <c r="I12" s="13">
        <f>aux!H10</f>
        <v>124.16</v>
      </c>
      <c r="J12" s="15">
        <f>aux!L10+$J$3</f>
        <v>100611.74</v>
      </c>
    </row>
    <row r="13" spans="2:10" x14ac:dyDescent="0.55000000000000004">
      <c r="B13" s="11" t="str">
        <f>aux!A11</f>
        <v>NOW</v>
      </c>
      <c r="C13" s="1" t="str">
        <f>aux!B11</f>
        <v>Long</v>
      </c>
      <c r="D13" s="12">
        <f>aux!C11</f>
        <v>45330</v>
      </c>
      <c r="E13" s="1">
        <f>aux!D11</f>
        <v>792</v>
      </c>
      <c r="F13" s="12">
        <f>aux!E11</f>
        <v>45370</v>
      </c>
      <c r="G13" s="1">
        <f>aux!F11</f>
        <v>750</v>
      </c>
      <c r="H13" s="1">
        <f>aux!J11</f>
        <v>6</v>
      </c>
      <c r="I13" s="13">
        <f>aux!H11</f>
        <v>-256</v>
      </c>
      <c r="J13" s="15">
        <f>aux!L11+$J$3</f>
        <v>100355.74</v>
      </c>
    </row>
    <row r="14" spans="2:10" x14ac:dyDescent="0.55000000000000004">
      <c r="B14" s="11" t="str">
        <f>aux!A12</f>
        <v>AVGO</v>
      </c>
      <c r="C14" s="1" t="str">
        <f>aux!B12</f>
        <v>Long</v>
      </c>
      <c r="D14" s="12">
        <f>aux!C12</f>
        <v>45330</v>
      </c>
      <c r="E14" s="1">
        <f>aux!D12</f>
        <v>129.59700000000001</v>
      </c>
      <c r="F14" s="12">
        <f>aux!E12</f>
        <v>45370</v>
      </c>
      <c r="G14" s="1">
        <f>aux!F12</f>
        <v>124.027</v>
      </c>
      <c r="H14" s="1">
        <f>aux!J12</f>
        <v>4</v>
      </c>
      <c r="I14" s="13">
        <f>aux!H12</f>
        <v>-26.28</v>
      </c>
      <c r="J14" s="15">
        <f>aux!L12+$J$3</f>
        <v>100329.46</v>
      </c>
    </row>
    <row r="15" spans="2:10" x14ac:dyDescent="0.55000000000000004">
      <c r="B15" s="11" t="str">
        <f>aux!A13</f>
        <v>LRCX</v>
      </c>
      <c r="C15" s="1" t="str">
        <f>aux!B13</f>
        <v>Long</v>
      </c>
      <c r="D15" s="12">
        <f>aux!C13</f>
        <v>45337</v>
      </c>
      <c r="E15" s="1">
        <f>aux!D13</f>
        <v>92.153999999999996</v>
      </c>
      <c r="F15" s="12">
        <f>aux!E13</f>
        <v>45370</v>
      </c>
      <c r="G15" s="1">
        <f>aux!F13</f>
        <v>93.287999999999997</v>
      </c>
      <c r="H15" s="1">
        <f>aux!J13</f>
        <v>5</v>
      </c>
      <c r="I15" s="13">
        <f>aux!H13</f>
        <v>1.67</v>
      </c>
      <c r="J15" s="15">
        <f>aux!L13+$J$3</f>
        <v>100331.13</v>
      </c>
    </row>
    <row r="16" spans="2:10" x14ac:dyDescent="0.55000000000000004">
      <c r="B16" s="11" t="str">
        <f>aux!A14</f>
        <v>NVDA</v>
      </c>
      <c r="C16" s="1" t="str">
        <f>aux!B14</f>
        <v>Long</v>
      </c>
      <c r="D16" s="12">
        <f>aux!C14</f>
        <v>45343</v>
      </c>
      <c r="E16" s="1">
        <f>aux!D14</f>
        <v>67.5</v>
      </c>
      <c r="F16" s="12">
        <f>aux!E14</f>
        <v>45370</v>
      </c>
      <c r="G16" s="1">
        <f>aux!F14</f>
        <v>86.7</v>
      </c>
      <c r="H16" s="1">
        <f>aux!J14</f>
        <v>74</v>
      </c>
      <c r="I16" s="13">
        <f>aux!H14</f>
        <v>1416.8</v>
      </c>
      <c r="J16" s="15">
        <f>aux!L14+$J$3</f>
        <v>101747.93</v>
      </c>
    </row>
    <row r="17" spans="2:10" x14ac:dyDescent="0.55000000000000004">
      <c r="B17" s="11" t="str">
        <f>aux!A15</f>
        <v>PFE</v>
      </c>
      <c r="C17" s="1" t="str">
        <f>aux!B15</f>
        <v>Long</v>
      </c>
      <c r="D17" s="12">
        <f>aux!C15</f>
        <v>45358</v>
      </c>
      <c r="E17" s="1">
        <f>aux!D15</f>
        <v>27.2</v>
      </c>
      <c r="F17" s="12">
        <f>aux!E15</f>
        <v>45370</v>
      </c>
      <c r="G17" s="1">
        <f>aux!F15</f>
        <v>27.67</v>
      </c>
      <c r="H17" s="1">
        <f>aux!J15</f>
        <v>184</v>
      </c>
      <c r="I17" s="13">
        <f>aux!H15</f>
        <v>82.48</v>
      </c>
      <c r="J17" s="15">
        <f>aux!L15+$J$3</f>
        <v>101830.41</v>
      </c>
    </row>
    <row r="18" spans="2:10" x14ac:dyDescent="0.55000000000000004">
      <c r="B18" s="11" t="str">
        <f>aux!A16</f>
        <v>C</v>
      </c>
      <c r="C18" s="1" t="str">
        <f>aux!B16</f>
        <v>Long</v>
      </c>
      <c r="D18" s="12">
        <f>aux!C16</f>
        <v>45330</v>
      </c>
      <c r="E18" s="1">
        <f>aux!D16</f>
        <v>54.18</v>
      </c>
      <c r="F18" s="12">
        <f>aux!E16</f>
        <v>45379</v>
      </c>
      <c r="G18" s="1">
        <f>aux!F16</f>
        <v>62.73</v>
      </c>
      <c r="H18" s="1">
        <f>aux!J16</f>
        <v>92</v>
      </c>
      <c r="I18" s="13">
        <f>aux!H16</f>
        <v>782.6</v>
      </c>
      <c r="J18" s="15">
        <f>aux!L16+$J$3</f>
        <v>102613.01</v>
      </c>
    </row>
    <row r="19" spans="2:10" x14ac:dyDescent="0.55000000000000004">
      <c r="B19" s="11" t="str">
        <f>aux!A17</f>
        <v>SHAK</v>
      </c>
      <c r="C19" s="1" t="str">
        <f>aux!B17</f>
        <v>Long</v>
      </c>
      <c r="D19" s="12">
        <f>aux!C17</f>
        <v>45330</v>
      </c>
      <c r="E19" s="1">
        <f>aux!D17</f>
        <v>76.73</v>
      </c>
      <c r="F19" s="12">
        <f>aux!E17</f>
        <v>45379</v>
      </c>
      <c r="G19" s="1">
        <f>aux!F17</f>
        <v>104.74</v>
      </c>
      <c r="H19" s="1">
        <f>aux!J17</f>
        <v>65</v>
      </c>
      <c r="I19" s="13">
        <f>aux!H17</f>
        <v>1816.65</v>
      </c>
      <c r="J19" s="15">
        <f>aux!L17+$J$3</f>
        <v>104429.66</v>
      </c>
    </row>
    <row r="20" spans="2:10" x14ac:dyDescent="0.55000000000000004">
      <c r="B20" s="11" t="str">
        <f>aux!A18</f>
        <v>AMD</v>
      </c>
      <c r="C20" s="1" t="str">
        <f>aux!B18</f>
        <v>Long</v>
      </c>
      <c r="D20" s="12">
        <f>aux!C18</f>
        <v>45330</v>
      </c>
      <c r="E20" s="1">
        <f>aux!D18</f>
        <v>170.33</v>
      </c>
      <c r="F20" s="12">
        <f>aux!E18</f>
        <v>45379</v>
      </c>
      <c r="G20" s="1">
        <f>aux!F18</f>
        <v>179.47</v>
      </c>
      <c r="H20" s="1">
        <f>aux!J18</f>
        <v>29</v>
      </c>
      <c r="I20" s="13">
        <f>aux!H18</f>
        <v>261.06</v>
      </c>
      <c r="J20" s="15">
        <f>aux!L18+$J$3</f>
        <v>104690.72</v>
      </c>
    </row>
    <row r="21" spans="2:10" x14ac:dyDescent="0.55000000000000004">
      <c r="B21" s="11" t="str">
        <f>aux!A19</f>
        <v>DECK</v>
      </c>
      <c r="C21" s="1" t="str">
        <f>aux!B19</f>
        <v>Long</v>
      </c>
      <c r="D21" s="12">
        <f>aux!C19</f>
        <v>45330</v>
      </c>
      <c r="E21" s="1">
        <f>aux!D19</f>
        <v>141.65860000000001</v>
      </c>
      <c r="F21" s="12">
        <f>aux!E19</f>
        <v>45379</v>
      </c>
      <c r="G21" s="1">
        <f>aux!F19</f>
        <v>158.14779999999999</v>
      </c>
      <c r="H21" s="1">
        <f>aux!J19</f>
        <v>6</v>
      </c>
      <c r="I21" s="13">
        <f>aux!H19</f>
        <v>94.94</v>
      </c>
      <c r="J21" s="15">
        <f>aux!L19+$J$3</f>
        <v>104785.66</v>
      </c>
    </row>
    <row r="22" spans="2:10" x14ac:dyDescent="0.55000000000000004">
      <c r="B22" s="11" t="str">
        <f>aux!A20</f>
        <v>BSX</v>
      </c>
      <c r="C22" s="1" t="str">
        <f>aux!B20</f>
        <v>Long</v>
      </c>
      <c r="D22" s="12">
        <f>aux!C20</f>
        <v>45335</v>
      </c>
      <c r="E22" s="1">
        <f>aux!D20</f>
        <v>64.81</v>
      </c>
      <c r="F22" s="12">
        <f>aux!E20</f>
        <v>45379</v>
      </c>
      <c r="G22" s="1">
        <f>aux!F20</f>
        <v>68.72</v>
      </c>
      <c r="H22" s="1">
        <f>aux!J20</f>
        <v>77</v>
      </c>
      <c r="I22" s="13">
        <f>aux!H20</f>
        <v>297.07</v>
      </c>
      <c r="J22" s="15">
        <f>aux!L20+$J$3</f>
        <v>105082.73</v>
      </c>
    </row>
    <row r="23" spans="2:10" x14ac:dyDescent="0.55000000000000004">
      <c r="B23" s="11" t="str">
        <f>aux!A21</f>
        <v>WPM</v>
      </c>
      <c r="C23" s="1" t="str">
        <f>aux!B21</f>
        <v>Long</v>
      </c>
      <c r="D23" s="12">
        <f>aux!C21</f>
        <v>45365</v>
      </c>
      <c r="E23" s="1">
        <f>aux!D21</f>
        <v>45.06</v>
      </c>
      <c r="F23" s="12">
        <f>aux!E21</f>
        <v>45379</v>
      </c>
      <c r="G23" s="1">
        <f>aux!F21</f>
        <v>46.7</v>
      </c>
      <c r="H23" s="1">
        <f>aux!J21</f>
        <v>111</v>
      </c>
      <c r="I23" s="13">
        <f>aux!H21</f>
        <v>178.04</v>
      </c>
      <c r="J23" s="15">
        <f>aux!L21+$J$3</f>
        <v>105260.77</v>
      </c>
    </row>
    <row r="24" spans="2:10" x14ac:dyDescent="0.55000000000000004">
      <c r="B24" s="11" t="str">
        <f>aux!A22</f>
        <v>CRM</v>
      </c>
      <c r="C24" s="1" t="str">
        <f>aux!B22</f>
        <v>Long</v>
      </c>
      <c r="D24" s="12">
        <f>aux!C22</f>
        <v>45330</v>
      </c>
      <c r="E24" s="1">
        <f>aux!D22</f>
        <v>289.3</v>
      </c>
      <c r="F24" s="12">
        <f>aux!E22</f>
        <v>45391</v>
      </c>
      <c r="G24" s="1">
        <f>aux!F22</f>
        <v>303.32</v>
      </c>
      <c r="H24" s="1">
        <f>aux!J22</f>
        <v>17</v>
      </c>
      <c r="I24" s="13">
        <f>aux!H22</f>
        <v>234.34</v>
      </c>
      <c r="J24" s="15">
        <f>aux!L22+$J$3</f>
        <v>105495.11</v>
      </c>
    </row>
    <row r="25" spans="2:10" x14ac:dyDescent="0.55000000000000004">
      <c r="B25" s="11" t="str">
        <f>aux!A23</f>
        <v>CRWD</v>
      </c>
      <c r="C25" s="1" t="str">
        <f>aux!B23</f>
        <v>Long</v>
      </c>
      <c r="D25" s="12">
        <f>aux!C23</f>
        <v>45330</v>
      </c>
      <c r="E25" s="1">
        <f>aux!D23</f>
        <v>316.70999999999998</v>
      </c>
      <c r="F25" s="12">
        <f>aux!E23</f>
        <v>45391</v>
      </c>
      <c r="G25" s="1">
        <f>aux!F23</f>
        <v>314.99</v>
      </c>
      <c r="H25" s="1">
        <f>aux!J23</f>
        <v>16</v>
      </c>
      <c r="I25" s="13">
        <f>aux!H23</f>
        <v>-31.52</v>
      </c>
      <c r="J25" s="15">
        <f>aux!L23+$J$3</f>
        <v>105463.59</v>
      </c>
    </row>
    <row r="26" spans="2:10" x14ac:dyDescent="0.55000000000000004">
      <c r="B26" s="11" t="str">
        <f>aux!A24</f>
        <v>TOL</v>
      </c>
      <c r="C26" s="1" t="str">
        <f>aux!B24</f>
        <v>Long</v>
      </c>
      <c r="D26" s="12">
        <f>aux!C24</f>
        <v>45351</v>
      </c>
      <c r="E26" s="1">
        <f>aux!D24</f>
        <v>113.49</v>
      </c>
      <c r="F26" s="12">
        <f>aux!E24</f>
        <v>45391</v>
      </c>
      <c r="G26" s="1">
        <f>aux!F24</f>
        <v>125.77</v>
      </c>
      <c r="H26" s="1">
        <f>aux!J24</f>
        <v>44</v>
      </c>
      <c r="I26" s="13">
        <f>aux!H24</f>
        <v>536.32000000000005</v>
      </c>
      <c r="J26" s="15">
        <f>aux!L24+$J$3</f>
        <v>105999.91</v>
      </c>
    </row>
    <row r="27" spans="2:10" x14ac:dyDescent="0.55000000000000004">
      <c r="B27" s="11" t="str">
        <f>aux!A25</f>
        <v>CROX</v>
      </c>
      <c r="C27" s="1" t="str">
        <f>aux!B25</f>
        <v>Long</v>
      </c>
      <c r="D27" s="12">
        <f>aux!C25</f>
        <v>45358</v>
      </c>
      <c r="E27" s="1">
        <f>aux!D25</f>
        <v>120.24</v>
      </c>
      <c r="F27" s="12">
        <f>aux!E25</f>
        <v>45391</v>
      </c>
      <c r="G27" s="1">
        <f>aux!F25</f>
        <v>131.79</v>
      </c>
      <c r="H27" s="1">
        <f>aux!J25</f>
        <v>42</v>
      </c>
      <c r="I27" s="13">
        <f>aux!H25</f>
        <v>481.1</v>
      </c>
      <c r="J27" s="15">
        <f>aux!L25+$J$3</f>
        <v>106481.01</v>
      </c>
    </row>
    <row r="28" spans="2:10" x14ac:dyDescent="0.55000000000000004">
      <c r="B28" s="11" t="str">
        <f>aux!A26</f>
        <v>XRT</v>
      </c>
      <c r="C28" s="1" t="str">
        <f>aux!B26</f>
        <v>Long</v>
      </c>
      <c r="D28" s="12">
        <f>aux!C26</f>
        <v>45379</v>
      </c>
      <c r="E28" s="1">
        <f>aux!D26</f>
        <v>78.45</v>
      </c>
      <c r="F28" s="12">
        <f>aux!E26</f>
        <v>45391</v>
      </c>
      <c r="G28" s="1">
        <f>aux!F26</f>
        <v>75.11</v>
      </c>
      <c r="H28" s="1">
        <f>aux!J26</f>
        <v>64</v>
      </c>
      <c r="I28" s="13">
        <f>aux!H26</f>
        <v>-217.76</v>
      </c>
      <c r="J28" s="15">
        <f>aux!L26+$J$3</f>
        <v>106263.25</v>
      </c>
    </row>
    <row r="29" spans="2:10" x14ac:dyDescent="0.55000000000000004">
      <c r="B29" s="11" t="str">
        <f>aux!A27</f>
        <v>IWM</v>
      </c>
      <c r="C29" s="1" t="str">
        <f>aux!B27</f>
        <v>Long</v>
      </c>
      <c r="D29" s="12">
        <f>aux!C27</f>
        <v>45379</v>
      </c>
      <c r="E29" s="1">
        <f>aux!D27</f>
        <v>210.08</v>
      </c>
      <c r="F29" s="12">
        <f>aux!E27</f>
        <v>45391</v>
      </c>
      <c r="G29" s="1">
        <f>aux!F27</f>
        <v>206.22</v>
      </c>
      <c r="H29" s="1">
        <f>aux!J27</f>
        <v>24</v>
      </c>
      <c r="I29" s="13">
        <f>aux!H27</f>
        <v>-96.64</v>
      </c>
      <c r="J29" s="15">
        <f>aux!L27+$J$3</f>
        <v>106166.61</v>
      </c>
    </row>
    <row r="30" spans="2:10" x14ac:dyDescent="0.55000000000000004">
      <c r="B30" s="11" t="str">
        <f>aux!A28</f>
        <v>FCX</v>
      </c>
      <c r="C30" s="1" t="str">
        <f>aux!B28</f>
        <v>Long</v>
      </c>
      <c r="D30" s="12">
        <f>aux!C28</f>
        <v>45370</v>
      </c>
      <c r="E30" s="1">
        <f>aux!D28</f>
        <v>43.68</v>
      </c>
      <c r="F30" s="12">
        <f>aux!E28</f>
        <v>45393</v>
      </c>
      <c r="G30" s="1">
        <f>aux!F28</f>
        <v>50.88</v>
      </c>
      <c r="H30" s="1">
        <f>aux!J28</f>
        <v>114</v>
      </c>
      <c r="I30" s="13">
        <f>aux!H28</f>
        <v>816.8</v>
      </c>
      <c r="J30" s="15">
        <f>aux!L28+$J$3</f>
        <v>106983.41</v>
      </c>
    </row>
    <row r="31" spans="2:10" x14ac:dyDescent="0.55000000000000004">
      <c r="B31" s="11" t="str">
        <f>aux!A29</f>
        <v>EWBC</v>
      </c>
      <c r="C31" s="1" t="str">
        <f>aux!B29</f>
        <v>Long</v>
      </c>
      <c r="D31" s="12">
        <f>aux!C29</f>
        <v>45379</v>
      </c>
      <c r="E31" s="1">
        <f>aux!D29</f>
        <v>79.13</v>
      </c>
      <c r="F31" s="12">
        <f>aux!E29</f>
        <v>45393</v>
      </c>
      <c r="G31" s="1">
        <f>aux!F29</f>
        <v>73.8</v>
      </c>
      <c r="H31" s="1">
        <f>aux!J29</f>
        <v>63</v>
      </c>
      <c r="I31" s="13">
        <f>aux!H29</f>
        <v>-339.79</v>
      </c>
      <c r="J31" s="15">
        <f>aux!L29+$J$3</f>
        <v>106643.62</v>
      </c>
    </row>
    <row r="32" spans="2:10" x14ac:dyDescent="0.55000000000000004">
      <c r="B32" s="11" t="str">
        <f>aux!A30</f>
        <v>STRL</v>
      </c>
      <c r="C32" s="1" t="str">
        <f>aux!B30</f>
        <v>Long</v>
      </c>
      <c r="D32" s="12">
        <f>aux!C30</f>
        <v>45379</v>
      </c>
      <c r="E32" s="1">
        <f>aux!D30</f>
        <v>112.44</v>
      </c>
      <c r="F32" s="12">
        <f>aux!E30</f>
        <v>45393</v>
      </c>
      <c r="G32" s="1">
        <f>aux!F30</f>
        <v>103.96</v>
      </c>
      <c r="H32" s="1">
        <f>aux!J30</f>
        <v>44</v>
      </c>
      <c r="I32" s="13">
        <f>aux!H30</f>
        <v>-377.12</v>
      </c>
      <c r="J32" s="15">
        <f>aux!L30+$J$3</f>
        <v>106266.5</v>
      </c>
    </row>
    <row r="33" spans="2:10" x14ac:dyDescent="0.55000000000000004">
      <c r="B33" s="11" t="str">
        <f>aux!A31</f>
        <v>RSP</v>
      </c>
      <c r="C33" s="1" t="str">
        <f>aux!B31</f>
        <v>Long</v>
      </c>
      <c r="D33" s="12">
        <f>aux!C31</f>
        <v>45379</v>
      </c>
      <c r="E33" s="1">
        <f>aux!D31</f>
        <v>169.16</v>
      </c>
      <c r="F33" s="12">
        <f>aux!E31</f>
        <v>45393</v>
      </c>
      <c r="G33" s="1">
        <f>aux!F31</f>
        <v>165.01</v>
      </c>
      <c r="H33" s="1">
        <f>aux!J31</f>
        <v>30</v>
      </c>
      <c r="I33" s="13">
        <f>aux!H31</f>
        <v>-128.5</v>
      </c>
      <c r="J33" s="15">
        <f>aux!L31+$J$3</f>
        <v>106138</v>
      </c>
    </row>
    <row r="34" spans="2:10" x14ac:dyDescent="0.55000000000000004">
      <c r="B34" s="11" t="str">
        <f>aux!A32</f>
        <v>ANET</v>
      </c>
      <c r="C34" s="1" t="str">
        <f>aux!B32</f>
        <v>Long</v>
      </c>
      <c r="D34" s="12">
        <f>aux!C32</f>
        <v>45379</v>
      </c>
      <c r="E34" s="1">
        <f>aux!D32</f>
        <v>73.234999999999999</v>
      </c>
      <c r="F34" s="12">
        <f>aux!E32</f>
        <v>45393</v>
      </c>
      <c r="G34" s="1">
        <f>aux!F32</f>
        <v>74.417500000000004</v>
      </c>
      <c r="H34" s="1">
        <f>aux!J32</f>
        <v>17</v>
      </c>
      <c r="I34" s="13">
        <f>aux!H32</f>
        <v>16.100000000000001</v>
      </c>
      <c r="J34" s="15">
        <f>aux!L32+$J$3</f>
        <v>106154.1</v>
      </c>
    </row>
    <row r="35" spans="2:10" x14ac:dyDescent="0.55000000000000004">
      <c r="B35" s="11" t="str">
        <f>aux!A33</f>
        <v>MSFT</v>
      </c>
      <c r="C35" s="1" t="str">
        <f>aux!B33</f>
        <v>Long</v>
      </c>
      <c r="D35" s="12">
        <f>aux!C33</f>
        <v>45330</v>
      </c>
      <c r="E35" s="1">
        <f>aux!D33</f>
        <v>414.05</v>
      </c>
      <c r="F35" s="12">
        <f>aux!E33</f>
        <v>45398</v>
      </c>
      <c r="G35" s="1">
        <f>aux!F33</f>
        <v>414.57</v>
      </c>
      <c r="H35" s="1">
        <f>aux!J33</f>
        <v>12</v>
      </c>
      <c r="I35" s="13">
        <f>aux!H33</f>
        <v>2.2400000000000002</v>
      </c>
      <c r="J35" s="15">
        <f>aux!L33+$J$3</f>
        <v>106156.34</v>
      </c>
    </row>
    <row r="36" spans="2:10" x14ac:dyDescent="0.55000000000000004">
      <c r="B36" s="11" t="str">
        <f>aux!A34</f>
        <v>NFLX</v>
      </c>
      <c r="C36" s="1" t="str">
        <f>aux!B34</f>
        <v>Long</v>
      </c>
      <c r="D36" s="12">
        <f>aux!C34</f>
        <v>45330</v>
      </c>
      <c r="E36" s="1">
        <f>aux!D34</f>
        <v>560.54999999999995</v>
      </c>
      <c r="F36" s="12">
        <f>aux!E34</f>
        <v>45398</v>
      </c>
      <c r="G36" s="1">
        <f>aux!F34</f>
        <v>607.5</v>
      </c>
      <c r="H36" s="1">
        <f>aux!J34</f>
        <v>9</v>
      </c>
      <c r="I36" s="13">
        <f>aux!H34</f>
        <v>418.55</v>
      </c>
      <c r="J36" s="15">
        <f>aux!L34+$J$3</f>
        <v>106574.89</v>
      </c>
    </row>
    <row r="37" spans="2:10" x14ac:dyDescent="0.55000000000000004">
      <c r="B37" s="11" t="str">
        <f>aux!A35</f>
        <v>META</v>
      </c>
      <c r="C37" s="1" t="str">
        <f>aux!B35</f>
        <v>Long</v>
      </c>
      <c r="D37" s="12">
        <f>aux!C35</f>
        <v>45335</v>
      </c>
      <c r="E37" s="1">
        <f>aux!D35</f>
        <v>456.87</v>
      </c>
      <c r="F37" s="12">
        <f>aux!E35</f>
        <v>45398</v>
      </c>
      <c r="G37" s="1">
        <f>aux!F35</f>
        <v>498.11</v>
      </c>
      <c r="H37" s="1">
        <f>aux!J35</f>
        <v>11</v>
      </c>
      <c r="I37" s="13">
        <f>aux!H35</f>
        <v>449.64</v>
      </c>
      <c r="J37" s="15">
        <f>aux!L35+$J$3</f>
        <v>107024.53</v>
      </c>
    </row>
    <row r="38" spans="2:10" x14ac:dyDescent="0.55000000000000004">
      <c r="B38" s="11" t="str">
        <f>aux!A36</f>
        <v>DIS</v>
      </c>
      <c r="C38" s="1" t="str">
        <f>aux!B36</f>
        <v>Long</v>
      </c>
      <c r="D38" s="12">
        <f>aux!C36</f>
        <v>45337</v>
      </c>
      <c r="E38" s="1">
        <f>aux!D36</f>
        <v>111.08</v>
      </c>
      <c r="F38" s="12">
        <f>aux!E36</f>
        <v>45398</v>
      </c>
      <c r="G38" s="1">
        <f>aux!F36</f>
        <v>112.82</v>
      </c>
      <c r="H38" s="1">
        <f>aux!J36</f>
        <v>45</v>
      </c>
      <c r="I38" s="13">
        <f>aux!H36</f>
        <v>74.3</v>
      </c>
      <c r="J38" s="15">
        <f>aux!L36+$J$3</f>
        <v>107098.83</v>
      </c>
    </row>
    <row r="39" spans="2:10" x14ac:dyDescent="0.55000000000000004">
      <c r="B39" s="11" t="str">
        <f>aux!A37</f>
        <v>OXY</v>
      </c>
      <c r="C39" s="1" t="str">
        <f>aux!B37</f>
        <v>Long</v>
      </c>
      <c r="D39" s="12">
        <f>aux!C37</f>
        <v>45391</v>
      </c>
      <c r="E39" s="1">
        <f>aux!D37</f>
        <v>69</v>
      </c>
      <c r="F39" s="12">
        <f>aux!E37</f>
        <v>45398</v>
      </c>
      <c r="G39" s="1">
        <f>aux!F37</f>
        <v>67.849999999999994</v>
      </c>
      <c r="H39" s="1">
        <f>aux!J37</f>
        <v>72</v>
      </c>
      <c r="I39" s="13">
        <f>aux!H37</f>
        <v>-86.8</v>
      </c>
      <c r="J39" s="15">
        <f>aux!L37+$J$3</f>
        <v>107012.03</v>
      </c>
    </row>
    <row r="40" spans="2:10" x14ac:dyDescent="0.55000000000000004">
      <c r="B40" s="11" t="str">
        <f>aux!A38</f>
        <v>FSLR</v>
      </c>
      <c r="C40" s="1" t="str">
        <f>aux!B38</f>
        <v>Long</v>
      </c>
      <c r="D40" s="12">
        <f>aux!C38</f>
        <v>45391</v>
      </c>
      <c r="E40" s="1">
        <f>aux!D38</f>
        <v>181</v>
      </c>
      <c r="F40" s="12">
        <f>aux!E38</f>
        <v>45398</v>
      </c>
      <c r="G40" s="1">
        <f>aux!F38</f>
        <v>174.22</v>
      </c>
      <c r="H40" s="1">
        <f>aux!J38</f>
        <v>28</v>
      </c>
      <c r="I40" s="13">
        <f>aux!H38</f>
        <v>-193.84</v>
      </c>
      <c r="J40" s="15">
        <f>aux!L38+$J$3</f>
        <v>106818.19</v>
      </c>
    </row>
    <row r="41" spans="2:10" x14ac:dyDescent="0.55000000000000004">
      <c r="B41" s="11" t="str">
        <f>aux!A39</f>
        <v>ETN</v>
      </c>
      <c r="C41" s="1" t="str">
        <f>aux!B39</f>
        <v>Long</v>
      </c>
      <c r="D41" s="12">
        <f>aux!C39</f>
        <v>45335</v>
      </c>
      <c r="E41" s="1">
        <f>aux!D39</f>
        <v>268.41000000000003</v>
      </c>
      <c r="F41" s="12">
        <f>aux!E39</f>
        <v>45414</v>
      </c>
      <c r="G41" s="1">
        <f>aux!F39</f>
        <v>313.29000000000002</v>
      </c>
      <c r="H41" s="1">
        <f>aux!J39</f>
        <v>19</v>
      </c>
      <c r="I41" s="13">
        <f>aux!H39</f>
        <v>848.72</v>
      </c>
      <c r="J41" s="15">
        <f>aux!L39+$J$3</f>
        <v>107666.91</v>
      </c>
    </row>
    <row r="42" spans="2:10" x14ac:dyDescent="0.55000000000000004">
      <c r="B42" s="11" t="str">
        <f>aux!A40</f>
        <v>AEM</v>
      </c>
      <c r="C42" s="1" t="str">
        <f>aux!B40</f>
        <v>Long</v>
      </c>
      <c r="D42" s="12">
        <f>aux!C40</f>
        <v>45358</v>
      </c>
      <c r="E42" s="1">
        <f>aux!D40</f>
        <v>54.24</v>
      </c>
      <c r="F42" s="12">
        <f>aux!E40</f>
        <v>45414</v>
      </c>
      <c r="G42" s="1">
        <f>aux!F40</f>
        <v>64.06</v>
      </c>
      <c r="H42" s="1">
        <f>aux!J40</f>
        <v>92</v>
      </c>
      <c r="I42" s="13">
        <f>aux!H40</f>
        <v>899.44</v>
      </c>
      <c r="J42" s="15">
        <f>aux!L40+$J$3</f>
        <v>108566.35</v>
      </c>
    </row>
    <row r="43" spans="2:10" x14ac:dyDescent="0.55000000000000004">
      <c r="B43" s="11" t="str">
        <f>aux!A41</f>
        <v>HAL</v>
      </c>
      <c r="C43" s="1" t="str">
        <f>aux!B41</f>
        <v>Long</v>
      </c>
      <c r="D43" s="12">
        <f>aux!C41</f>
        <v>45370</v>
      </c>
      <c r="E43" s="1">
        <f>aux!D41</f>
        <v>37.700000000000003</v>
      </c>
      <c r="F43" s="12">
        <f>aux!E41</f>
        <v>45414</v>
      </c>
      <c r="G43" s="1">
        <f>aux!F41</f>
        <v>36.659999999999997</v>
      </c>
      <c r="H43" s="1">
        <f>aux!J41</f>
        <v>133</v>
      </c>
      <c r="I43" s="13">
        <f>aux!H41</f>
        <v>-142.32</v>
      </c>
      <c r="J43" s="15">
        <f>aux!L41+$J$3</f>
        <v>108424.03</v>
      </c>
    </row>
    <row r="44" spans="2:10" x14ac:dyDescent="0.55000000000000004">
      <c r="B44" s="11" t="str">
        <f>aux!A42</f>
        <v>AXP</v>
      </c>
      <c r="C44" s="1" t="str">
        <f>aux!B42</f>
        <v>Long</v>
      </c>
      <c r="D44" s="12">
        <f>aux!C42</f>
        <v>45407</v>
      </c>
      <c r="E44" s="1">
        <f>aux!D42</f>
        <v>238.13</v>
      </c>
      <c r="F44" s="12">
        <f>aux!E42</f>
        <v>45414</v>
      </c>
      <c r="G44" s="1">
        <f>aux!F42</f>
        <v>233.58</v>
      </c>
      <c r="H44" s="1">
        <f>aux!J42</f>
        <v>21</v>
      </c>
      <c r="I44" s="13">
        <f>aux!H42</f>
        <v>-99.55</v>
      </c>
      <c r="J44" s="15">
        <f>aux!L42+$J$3</f>
        <v>108324.48</v>
      </c>
    </row>
    <row r="45" spans="2:10" x14ac:dyDescent="0.55000000000000004">
      <c r="B45" s="11" t="str">
        <f>aux!A43</f>
        <v>IEF</v>
      </c>
      <c r="C45" s="1" t="str">
        <f>aux!B43</f>
        <v>Long</v>
      </c>
      <c r="D45" s="12">
        <f>aux!C43</f>
        <v>45400</v>
      </c>
      <c r="E45" s="1">
        <f>aux!D43</f>
        <v>91.548609999999996</v>
      </c>
      <c r="F45" s="12">
        <f>aux!E43</f>
        <v>45428</v>
      </c>
      <c r="G45" s="1">
        <f>aux!F43</f>
        <v>93.302840000000003</v>
      </c>
      <c r="H45" s="1">
        <f>aux!J43</f>
        <v>54</v>
      </c>
      <c r="I45" s="13">
        <f>aux!H43</f>
        <v>90.73</v>
      </c>
      <c r="J45" s="15">
        <f>aux!L43+$J$3</f>
        <v>108415.2</v>
      </c>
    </row>
    <row r="46" spans="2:10" x14ac:dyDescent="0.55000000000000004">
      <c r="B46" s="11" t="str">
        <f>aux!A44</f>
        <v>KO</v>
      </c>
      <c r="C46" s="1" t="str">
        <f>aux!B44</f>
        <v>Long</v>
      </c>
      <c r="D46" s="12">
        <f>aux!C44</f>
        <v>45407</v>
      </c>
      <c r="E46" s="1">
        <f>aux!D44</f>
        <v>61.87</v>
      </c>
      <c r="F46" s="12">
        <f>aux!E44</f>
        <v>45428</v>
      </c>
      <c r="G46" s="1">
        <f>aux!F44</f>
        <v>63.24</v>
      </c>
      <c r="H46" s="1">
        <f>aux!J44</f>
        <v>81</v>
      </c>
      <c r="I46" s="13">
        <f>aux!H44</f>
        <v>106.97</v>
      </c>
      <c r="J46" s="15">
        <f>aux!L44+$J$3</f>
        <v>108522.17</v>
      </c>
    </row>
    <row r="47" spans="2:10" x14ac:dyDescent="0.55000000000000004">
      <c r="B47" s="11" t="str">
        <f>aux!A45</f>
        <v>SPSB</v>
      </c>
      <c r="C47" s="1" t="str">
        <f>aux!B45</f>
        <v>Long</v>
      </c>
      <c r="D47" s="12">
        <f>aux!C45</f>
        <v>45419</v>
      </c>
      <c r="E47" s="1">
        <f>aux!D45</f>
        <v>29.64</v>
      </c>
      <c r="F47" s="12">
        <f>aux!E45</f>
        <v>45428</v>
      </c>
      <c r="G47" s="1">
        <f>aux!F45</f>
        <v>29.69</v>
      </c>
      <c r="H47" s="1">
        <f>aux!J45</f>
        <v>506</v>
      </c>
      <c r="I47" s="13">
        <f>aux!H45</f>
        <v>21.3</v>
      </c>
      <c r="J47" s="15">
        <f>aux!L45+$J$3</f>
        <v>108543.47</v>
      </c>
    </row>
    <row r="48" spans="2:10" x14ac:dyDescent="0.55000000000000004">
      <c r="B48" s="11" t="str">
        <f>aux!A46</f>
        <v>EWBC</v>
      </c>
      <c r="C48" s="1" t="str">
        <f>aux!B46</f>
        <v>Long</v>
      </c>
      <c r="D48" s="12">
        <f>aux!C46</f>
        <v>45419</v>
      </c>
      <c r="E48" s="1">
        <f>aux!D46</f>
        <v>77.8</v>
      </c>
      <c r="F48" s="12">
        <f>aux!E46</f>
        <v>45435</v>
      </c>
      <c r="G48" s="1">
        <f>aux!F46</f>
        <v>75.13</v>
      </c>
      <c r="H48" s="1">
        <f>aux!J46</f>
        <v>64</v>
      </c>
      <c r="I48" s="13">
        <f>aux!H46</f>
        <v>-174.88</v>
      </c>
      <c r="J48" s="15">
        <f>aux!L46+$J$3</f>
        <v>108368.59</v>
      </c>
    </row>
    <row r="49" spans="2:10" x14ac:dyDescent="0.55000000000000004">
      <c r="B49" s="11" t="str">
        <f>aux!A47</f>
        <v>TOL</v>
      </c>
      <c r="C49" s="1" t="str">
        <f>aux!B47</f>
        <v>Long</v>
      </c>
      <c r="D49" s="12">
        <f>aux!C47</f>
        <v>45419</v>
      </c>
      <c r="E49" s="1">
        <f>aux!D47</f>
        <v>128.18</v>
      </c>
      <c r="F49" s="12">
        <f>aux!E47</f>
        <v>45435</v>
      </c>
      <c r="G49" s="1">
        <f>aux!F47</f>
        <v>120.7</v>
      </c>
      <c r="H49" s="1">
        <f>aux!J47</f>
        <v>39</v>
      </c>
      <c r="I49" s="13">
        <f>aux!H47</f>
        <v>-295.72000000000003</v>
      </c>
      <c r="J49" s="15">
        <f>aux!L47+$J$3</f>
        <v>108072.87</v>
      </c>
    </row>
    <row r="50" spans="2:10" x14ac:dyDescent="0.55000000000000004">
      <c r="B50" s="11" t="str">
        <f>aux!A48</f>
        <v>BLDR</v>
      </c>
      <c r="C50" s="1" t="str">
        <f>aux!B48</f>
        <v>Long</v>
      </c>
      <c r="D50" s="12">
        <f>aux!C48</f>
        <v>45419</v>
      </c>
      <c r="E50" s="1">
        <f>aux!D48</f>
        <v>175.16</v>
      </c>
      <c r="F50" s="12">
        <f>aux!E48</f>
        <v>45435</v>
      </c>
      <c r="G50" s="1">
        <f>aux!F48</f>
        <v>167.59</v>
      </c>
      <c r="H50" s="1">
        <f>aux!J48</f>
        <v>29</v>
      </c>
      <c r="I50" s="13">
        <f>aux!H48</f>
        <v>-223.53</v>
      </c>
      <c r="J50" s="15">
        <f>aux!L48+$J$3</f>
        <v>107849.34</v>
      </c>
    </row>
    <row r="51" spans="2:10" x14ac:dyDescent="0.55000000000000004">
      <c r="B51" s="11" t="str">
        <f>aux!A49</f>
        <v>ELV</v>
      </c>
      <c r="C51" s="1" t="str">
        <f>aux!B49</f>
        <v>Long</v>
      </c>
      <c r="D51" s="12">
        <f>aux!C49</f>
        <v>45407</v>
      </c>
      <c r="E51" s="1">
        <f>aux!D49</f>
        <v>534.96</v>
      </c>
      <c r="F51" s="12">
        <f>aux!E49</f>
        <v>45442</v>
      </c>
      <c r="G51" s="1">
        <f>aux!F49</f>
        <v>505.03</v>
      </c>
      <c r="H51" s="1">
        <f>aux!J49</f>
        <v>9</v>
      </c>
      <c r="I51" s="13">
        <f>aux!H49</f>
        <v>-273.37</v>
      </c>
      <c r="J51" s="15">
        <f>aux!L49+$J$3</f>
        <v>107575.97</v>
      </c>
    </row>
    <row r="52" spans="2:10" x14ac:dyDescent="0.55000000000000004">
      <c r="B52" s="11" t="str">
        <f>aux!A50</f>
        <v>SPY</v>
      </c>
      <c r="C52" s="1" t="str">
        <f>aux!B50</f>
        <v>Long</v>
      </c>
      <c r="D52" s="12">
        <f>aux!C50</f>
        <v>45419</v>
      </c>
      <c r="E52" s="1">
        <f>aux!D50</f>
        <v>517.55999999999995</v>
      </c>
      <c r="F52" s="12">
        <f>aux!E50</f>
        <v>45442</v>
      </c>
      <c r="G52" s="1">
        <f>aux!F50</f>
        <v>524.52</v>
      </c>
      <c r="H52" s="1">
        <f>aux!J50</f>
        <v>10</v>
      </c>
      <c r="I52" s="13">
        <f>aux!H50</f>
        <v>65.599999999999994</v>
      </c>
      <c r="J52" s="15">
        <f>aux!L50+$J$3</f>
        <v>107641.57</v>
      </c>
    </row>
    <row r="53" spans="2:10" x14ac:dyDescent="0.55000000000000004">
      <c r="B53" s="11" t="str">
        <f>aux!A51</f>
        <v>BABA</v>
      </c>
      <c r="C53" s="1" t="str">
        <f>aux!B51</f>
        <v>Long</v>
      </c>
      <c r="D53" s="12">
        <f>aux!C51</f>
        <v>45421</v>
      </c>
      <c r="E53" s="1">
        <f>aux!D51</f>
        <v>79.244100000000003</v>
      </c>
      <c r="F53" s="12">
        <f>aux!E51</f>
        <v>45442</v>
      </c>
      <c r="G53" s="1">
        <f>aux!F51</f>
        <v>78.86</v>
      </c>
      <c r="H53" s="1">
        <f>aux!J51</f>
        <v>63</v>
      </c>
      <c r="I53" s="13">
        <f>aux!H51</f>
        <v>-28.2</v>
      </c>
      <c r="J53" s="15">
        <f>aux!L51+$J$3</f>
        <v>107613.38</v>
      </c>
    </row>
    <row r="54" spans="2:10" x14ac:dyDescent="0.55000000000000004">
      <c r="B54" s="11" t="str">
        <f>aux!A52</f>
        <v>XLC</v>
      </c>
      <c r="C54" s="1" t="str">
        <f>aux!B52</f>
        <v>Long</v>
      </c>
      <c r="D54" s="12">
        <f>aux!C52</f>
        <v>45419</v>
      </c>
      <c r="E54" s="1">
        <f>aux!D52</f>
        <v>81.209999999999994</v>
      </c>
      <c r="F54" s="12">
        <f>aux!E52</f>
        <v>45447</v>
      </c>
      <c r="G54" s="1">
        <f>aux!F52</f>
        <v>83.45</v>
      </c>
      <c r="H54" s="1">
        <f>aux!J52</f>
        <v>62</v>
      </c>
      <c r="I54" s="13">
        <f>aux!H52</f>
        <v>134.88</v>
      </c>
      <c r="J54" s="15">
        <f>aux!L52+$J$3</f>
        <v>107748.26</v>
      </c>
    </row>
    <row r="55" spans="2:10" x14ac:dyDescent="0.55000000000000004">
      <c r="B55" s="11" t="str">
        <f>aux!A53</f>
        <v>SOXX</v>
      </c>
      <c r="C55" s="1" t="str">
        <f>aux!B53</f>
        <v>Long</v>
      </c>
      <c r="D55" s="12">
        <f>aux!C53</f>
        <v>45419</v>
      </c>
      <c r="E55" s="1">
        <f>aux!D53</f>
        <v>220.98</v>
      </c>
      <c r="F55" s="12">
        <f>aux!E53</f>
        <v>45447</v>
      </c>
      <c r="G55" s="1">
        <f>aux!F53</f>
        <v>234</v>
      </c>
      <c r="H55" s="1">
        <f>aux!J53</f>
        <v>23</v>
      </c>
      <c r="I55" s="13">
        <f>aux!H53</f>
        <v>295.45999999999998</v>
      </c>
      <c r="J55" s="15">
        <f>aux!L53+$J$3</f>
        <v>108043.72</v>
      </c>
    </row>
    <row r="56" spans="2:10" x14ac:dyDescent="0.55000000000000004">
      <c r="B56" s="11" t="str">
        <f>aux!A54</f>
        <v>CRWD</v>
      </c>
      <c r="C56" s="1" t="str">
        <f>aux!B54</f>
        <v>Long</v>
      </c>
      <c r="D56" s="12">
        <f>aux!C54</f>
        <v>45419</v>
      </c>
      <c r="E56" s="1">
        <f>aux!D54</f>
        <v>315.70999999999998</v>
      </c>
      <c r="F56" s="12">
        <f>aux!E54</f>
        <v>45447</v>
      </c>
      <c r="G56" s="1">
        <f>aux!F54</f>
        <v>310</v>
      </c>
      <c r="H56" s="1">
        <f>aux!J54</f>
        <v>16</v>
      </c>
      <c r="I56" s="13">
        <f>aux!H54</f>
        <v>-95.36</v>
      </c>
      <c r="J56" s="15">
        <f>aux!L54+$J$3</f>
        <v>107948.36</v>
      </c>
    </row>
    <row r="57" spans="2:10" x14ac:dyDescent="0.55000000000000004">
      <c r="B57" s="11" t="str">
        <f>aux!A55</f>
        <v>ORCL</v>
      </c>
      <c r="C57" s="1" t="str">
        <f>aux!B55</f>
        <v>Long</v>
      </c>
      <c r="D57" s="12">
        <f>aux!C55</f>
        <v>45435</v>
      </c>
      <c r="E57" s="1">
        <f>aux!D55</f>
        <v>126.55</v>
      </c>
      <c r="F57" s="12">
        <f>aux!E55</f>
        <v>45447</v>
      </c>
      <c r="G57" s="1">
        <f>aux!F55</f>
        <v>119.02</v>
      </c>
      <c r="H57" s="1">
        <f>aux!J55</f>
        <v>40</v>
      </c>
      <c r="I57" s="13">
        <f>aux!H55</f>
        <v>-305.2</v>
      </c>
      <c r="J57" s="15">
        <f>aux!L55+$J$3</f>
        <v>107643.16</v>
      </c>
    </row>
    <row r="58" spans="2:10" x14ac:dyDescent="0.55000000000000004">
      <c r="B58" s="11" t="str">
        <f>aux!A56</f>
        <v>AVGO</v>
      </c>
      <c r="C58" s="1" t="str">
        <f>aux!B56</f>
        <v>Long</v>
      </c>
      <c r="D58" s="12">
        <f>aux!C56</f>
        <v>45435</v>
      </c>
      <c r="E58" s="1">
        <f>aux!D56</f>
        <v>142.84299999999999</v>
      </c>
      <c r="F58" s="12">
        <f>aux!E56</f>
        <v>45447</v>
      </c>
      <c r="G58" s="1">
        <f>aux!F56</f>
        <v>132.04</v>
      </c>
      <c r="H58" s="1">
        <f>aux!J56</f>
        <v>35</v>
      </c>
      <c r="I58" s="13">
        <f>aux!H56</f>
        <v>-382.1</v>
      </c>
      <c r="J58" s="15">
        <f>aux!L56+$J$3</f>
        <v>107261.05</v>
      </c>
    </row>
    <row r="59" spans="2:10" x14ac:dyDescent="0.55000000000000004">
      <c r="B59" s="11" t="str">
        <f>aux!A57</f>
        <v>NVDA</v>
      </c>
      <c r="C59" s="1" t="str">
        <f>aux!B57</f>
        <v>Long</v>
      </c>
      <c r="D59" s="12">
        <f>aux!C57</f>
        <v>45435</v>
      </c>
      <c r="E59" s="1">
        <f>aux!D57</f>
        <v>102.02800000000001</v>
      </c>
      <c r="F59" s="12">
        <f>aux!E57</f>
        <v>45448</v>
      </c>
      <c r="G59" s="1">
        <f>aux!F57</f>
        <v>118.37</v>
      </c>
      <c r="H59" s="1">
        <f>aux!J57</f>
        <v>49</v>
      </c>
      <c r="I59" s="13">
        <f>aux!H57</f>
        <v>796.76</v>
      </c>
      <c r="J59" s="15">
        <f>aux!L57+$J$3</f>
        <v>108057.81</v>
      </c>
    </row>
    <row r="60" spans="2:10" x14ac:dyDescent="0.55000000000000004">
      <c r="B60" s="11" t="str">
        <f>aux!A58</f>
        <v>GOOGL</v>
      </c>
      <c r="C60" s="1" t="str">
        <f>aux!B58</f>
        <v>Long</v>
      </c>
      <c r="D60" s="12">
        <f>aux!C58</f>
        <v>45393</v>
      </c>
      <c r="E60" s="1">
        <f>aux!D58</f>
        <v>156.91</v>
      </c>
      <c r="F60" s="12">
        <f>aux!E58</f>
        <v>45449</v>
      </c>
      <c r="G60" s="1">
        <f>aux!F58</f>
        <v>175.9</v>
      </c>
      <c r="H60" s="1">
        <f>aux!J58</f>
        <v>32</v>
      </c>
      <c r="I60" s="13">
        <f>aux!H58</f>
        <v>603.67999999999995</v>
      </c>
      <c r="J60" s="15">
        <f>aux!L58+$J$3</f>
        <v>108661.49</v>
      </c>
    </row>
    <row r="61" spans="2:10" x14ac:dyDescent="0.55000000000000004">
      <c r="B61" s="11" t="str">
        <f>aux!A59</f>
        <v>QQQ</v>
      </c>
      <c r="C61" s="1" t="str">
        <f>aux!B59</f>
        <v>Long</v>
      </c>
      <c r="D61" s="12">
        <f>aux!C59</f>
        <v>45442</v>
      </c>
      <c r="E61" s="1">
        <f>aux!D59</f>
        <v>455.5</v>
      </c>
      <c r="F61" s="12">
        <f>aux!E59</f>
        <v>45449</v>
      </c>
      <c r="G61" s="1">
        <f>aux!F59</f>
        <v>464.22</v>
      </c>
      <c r="H61" s="1">
        <f>aux!J59</f>
        <v>22</v>
      </c>
      <c r="I61" s="13">
        <f>aux!H59</f>
        <v>187.84</v>
      </c>
      <c r="J61" s="15">
        <f>aux!L59+$J$3</f>
        <v>108849.33</v>
      </c>
    </row>
    <row r="62" spans="2:10" x14ac:dyDescent="0.55000000000000004">
      <c r="B62" s="11" t="str">
        <f>aux!A60</f>
        <v>META</v>
      </c>
      <c r="C62" s="1" t="str">
        <f>aux!B60</f>
        <v>Long</v>
      </c>
      <c r="D62" s="12">
        <f>aux!C60</f>
        <v>45419</v>
      </c>
      <c r="E62" s="1">
        <f>aux!D60</f>
        <v>466.29</v>
      </c>
      <c r="F62" s="12">
        <f>aux!E60</f>
        <v>45454</v>
      </c>
      <c r="G62" s="1">
        <f>aux!F60</f>
        <v>504</v>
      </c>
      <c r="H62" s="1">
        <f>aux!J60</f>
        <v>11</v>
      </c>
      <c r="I62" s="13">
        <f>aux!H60</f>
        <v>410.81</v>
      </c>
      <c r="J62" s="15">
        <f>aux!L60+$J$3</f>
        <v>109260.14</v>
      </c>
    </row>
    <row r="63" spans="2:10" x14ac:dyDescent="0.55000000000000004">
      <c r="B63" s="11" t="str">
        <f>aux!A61</f>
        <v>DELL</v>
      </c>
      <c r="C63" s="1" t="str">
        <f>aux!B61</f>
        <v>Long</v>
      </c>
      <c r="D63" s="12">
        <f>aux!C61</f>
        <v>45421</v>
      </c>
      <c r="E63" s="1">
        <f>aux!D61</f>
        <v>131.16999999999999</v>
      </c>
      <c r="F63" s="12">
        <f>aux!E61</f>
        <v>45454</v>
      </c>
      <c r="G63" s="1">
        <f>aux!F61</f>
        <v>131.5</v>
      </c>
      <c r="H63" s="1">
        <f>aux!J61</f>
        <v>38</v>
      </c>
      <c r="I63" s="13">
        <f>aux!H61</f>
        <v>8.5399999999999991</v>
      </c>
      <c r="J63" s="15">
        <f>aux!L61+$J$3</f>
        <v>109268.68</v>
      </c>
    </row>
    <row r="64" spans="2:10" x14ac:dyDescent="0.55000000000000004">
      <c r="B64" s="11" t="str">
        <f>aux!A62</f>
        <v>ETN</v>
      </c>
      <c r="C64" s="1" t="str">
        <f>aux!B62</f>
        <v>Long</v>
      </c>
      <c r="D64" s="12">
        <f>aux!C62</f>
        <v>45428</v>
      </c>
      <c r="E64" s="1">
        <f>aux!D62</f>
        <v>337.9</v>
      </c>
      <c r="F64" s="12">
        <f>aux!E62</f>
        <v>45454</v>
      </c>
      <c r="G64" s="1">
        <f>aux!F62</f>
        <v>320.69</v>
      </c>
      <c r="H64" s="1">
        <f>aux!J62</f>
        <v>15</v>
      </c>
      <c r="I64" s="13">
        <f>aux!H62</f>
        <v>-262.14999999999998</v>
      </c>
      <c r="J64" s="15">
        <f>aux!L62+$J$3</f>
        <v>109006.53</v>
      </c>
    </row>
    <row r="65" spans="2:10" x14ac:dyDescent="0.55000000000000004">
      <c r="B65" s="11" t="str">
        <f>aux!A63</f>
        <v>ISRG</v>
      </c>
      <c r="C65" s="1" t="str">
        <f>aux!B63</f>
        <v>Long</v>
      </c>
      <c r="D65" s="12">
        <f>aux!C63</f>
        <v>45435</v>
      </c>
      <c r="E65" s="1">
        <f>aux!D63</f>
        <v>402.47</v>
      </c>
      <c r="F65" s="12">
        <f>aux!E63</f>
        <v>45455</v>
      </c>
      <c r="G65" s="1">
        <f>aux!F63</f>
        <v>421.06</v>
      </c>
      <c r="H65" s="1">
        <f>aux!J63</f>
        <v>12</v>
      </c>
      <c r="I65" s="13">
        <f>aux!H63</f>
        <v>219.08</v>
      </c>
      <c r="J65" s="15">
        <f>aux!L63+$J$3</f>
        <v>109225.61</v>
      </c>
    </row>
    <row r="66" spans="2:10" x14ac:dyDescent="0.55000000000000004">
      <c r="B66" s="11" t="str">
        <f>aux!A64</f>
        <v>AMZN</v>
      </c>
      <c r="C66" s="1" t="str">
        <f>aux!B64</f>
        <v>Long</v>
      </c>
      <c r="D66" s="12">
        <f>aux!C64</f>
        <v>45330</v>
      </c>
      <c r="E66" s="1">
        <f>aux!D64</f>
        <v>169.65</v>
      </c>
      <c r="F66" s="12">
        <f>aux!E64</f>
        <v>45463</v>
      </c>
      <c r="G66" s="1">
        <f>aux!F64</f>
        <v>182.91</v>
      </c>
      <c r="H66" s="1">
        <f>aux!J64</f>
        <v>29</v>
      </c>
      <c r="I66" s="13">
        <f>aux!H64</f>
        <v>380.54</v>
      </c>
      <c r="J66" s="15">
        <f>aux!L64+$J$3</f>
        <v>109606.15</v>
      </c>
    </row>
    <row r="67" spans="2:10" x14ac:dyDescent="0.55000000000000004">
      <c r="B67" s="11" t="str">
        <f>aux!A65</f>
        <v>SO</v>
      </c>
      <c r="C67" s="1" t="str">
        <f>aux!B65</f>
        <v>Long</v>
      </c>
      <c r="D67" s="12">
        <f>aux!C65</f>
        <v>45421</v>
      </c>
      <c r="E67" s="1">
        <f>aux!D65</f>
        <v>77.59</v>
      </c>
      <c r="F67" s="12">
        <f>aux!E65</f>
        <v>45463</v>
      </c>
      <c r="G67" s="1">
        <f>aux!F65</f>
        <v>78.14</v>
      </c>
      <c r="H67" s="1">
        <f>aux!J65</f>
        <v>64</v>
      </c>
      <c r="I67" s="13">
        <f>aux!H65</f>
        <v>31.2</v>
      </c>
      <c r="J67" s="15">
        <f>aux!L65+$J$3</f>
        <v>109637.35</v>
      </c>
    </row>
    <row r="68" spans="2:10" x14ac:dyDescent="0.55000000000000004">
      <c r="B68" s="11" t="str">
        <f>aux!A66</f>
        <v>GOLD</v>
      </c>
      <c r="C68" s="1" t="str">
        <f>aux!B66</f>
        <v>Long</v>
      </c>
      <c r="D68" s="12">
        <f>aux!C66</f>
        <v>45428</v>
      </c>
      <c r="E68" s="1">
        <f>aux!D66</f>
        <v>17.39</v>
      </c>
      <c r="F68" s="12">
        <f>aux!E66</f>
        <v>45463</v>
      </c>
      <c r="G68" s="1">
        <f>aux!F66</f>
        <v>16.55</v>
      </c>
      <c r="H68" s="1">
        <f>aux!J66</f>
        <v>288</v>
      </c>
      <c r="I68" s="13">
        <f>aux!H66</f>
        <v>-245.92</v>
      </c>
      <c r="J68" s="15">
        <f>aux!L66+$J$3</f>
        <v>109391.43</v>
      </c>
    </row>
    <row r="69" spans="2:10" x14ac:dyDescent="0.55000000000000004">
      <c r="B69" s="11" t="str">
        <f>aux!A67</f>
        <v>DUK</v>
      </c>
      <c r="C69" s="1" t="str">
        <f>aux!B67</f>
        <v>Long</v>
      </c>
      <c r="D69" s="12">
        <f>aux!C67</f>
        <v>45447</v>
      </c>
      <c r="E69" s="1">
        <f>aux!D67</f>
        <v>103.25</v>
      </c>
      <c r="F69" s="12">
        <f>aux!E67</f>
        <v>45463</v>
      </c>
      <c r="G69" s="1">
        <f>aux!F67</f>
        <v>100.25</v>
      </c>
      <c r="H69" s="1">
        <f>aux!J67</f>
        <v>48</v>
      </c>
      <c r="I69" s="13">
        <f>aux!H67</f>
        <v>-148</v>
      </c>
      <c r="J69" s="15">
        <f>aux!L67+$J$3</f>
        <v>109243.43</v>
      </c>
    </row>
    <row r="70" spans="2:10" x14ac:dyDescent="0.55000000000000004">
      <c r="B70" s="11" t="str">
        <f>aux!A68</f>
        <v>VRTX</v>
      </c>
      <c r="C70" s="1" t="str">
        <f>aux!B68</f>
        <v>Long</v>
      </c>
      <c r="D70" s="12">
        <f>aux!C68</f>
        <v>45447</v>
      </c>
      <c r="E70" s="1">
        <f>aux!D68</f>
        <v>472.57</v>
      </c>
      <c r="F70" s="12">
        <f>aux!E68</f>
        <v>45463</v>
      </c>
      <c r="G70" s="1">
        <f>aux!F68</f>
        <v>466</v>
      </c>
      <c r="H70" s="1">
        <f>aux!J68</f>
        <v>11</v>
      </c>
      <c r="I70" s="13">
        <f>aux!H68</f>
        <v>-76.27</v>
      </c>
      <c r="J70" s="15">
        <f>aux!L68+$J$3</f>
        <v>109167.16</v>
      </c>
    </row>
    <row r="71" spans="2:10" x14ac:dyDescent="0.55000000000000004">
      <c r="B71" s="11" t="str">
        <f>aux!A69</f>
        <v>LLY</v>
      </c>
      <c r="C71" s="1" t="str">
        <f>aux!B69</f>
        <v>Long</v>
      </c>
      <c r="D71" s="12">
        <f>aux!C69</f>
        <v>45330</v>
      </c>
      <c r="E71" s="1">
        <f>aux!D69</f>
        <v>774.32619999999997</v>
      </c>
      <c r="F71" s="12">
        <f>aux!E69</f>
        <v>45468</v>
      </c>
      <c r="G71" s="1">
        <f>aux!F69</f>
        <v>891.77</v>
      </c>
      <c r="H71" s="1">
        <f>aux!J69</f>
        <v>13</v>
      </c>
      <c r="I71" s="13">
        <f>aux!H69</f>
        <v>1520.77</v>
      </c>
      <c r="J71" s="15">
        <f>aux!L69+$J$3</f>
        <v>110687.93</v>
      </c>
    </row>
    <row r="72" spans="2:10" x14ac:dyDescent="0.55000000000000004">
      <c r="B72" s="11" t="str">
        <f>aux!A70</f>
        <v>PWR</v>
      </c>
      <c r="C72" s="1" t="str">
        <f>aux!B70</f>
        <v>Long</v>
      </c>
      <c r="D72" s="12">
        <f>aux!C70</f>
        <v>45428</v>
      </c>
      <c r="E72" s="1">
        <f>aux!D70</f>
        <v>269.72000000000003</v>
      </c>
      <c r="F72" s="12">
        <f>aux!E70</f>
        <v>45468</v>
      </c>
      <c r="G72" s="1">
        <f>aux!F70</f>
        <v>273.36</v>
      </c>
      <c r="H72" s="1">
        <f>aux!J70</f>
        <v>19</v>
      </c>
      <c r="I72" s="13">
        <f>aux!H70</f>
        <v>65.16</v>
      </c>
      <c r="J72" s="15">
        <f>aux!L70+$J$3</f>
        <v>110753.09</v>
      </c>
    </row>
    <row r="73" spans="2:10" x14ac:dyDescent="0.55000000000000004">
      <c r="B73" s="11" t="str">
        <f>aux!A71</f>
        <v>IGV</v>
      </c>
      <c r="C73" s="1" t="str">
        <f>aux!B71</f>
        <v>Long</v>
      </c>
      <c r="D73" s="12">
        <f>aux!C71</f>
        <v>45456</v>
      </c>
      <c r="E73" s="1">
        <f>aux!D71</f>
        <v>82.76</v>
      </c>
      <c r="F73" s="12">
        <f>aux!E71</f>
        <v>45468</v>
      </c>
      <c r="G73" s="1">
        <f>aux!F71</f>
        <v>84.2</v>
      </c>
      <c r="H73" s="1">
        <f>aux!J71</f>
        <v>60</v>
      </c>
      <c r="I73" s="13">
        <f>aux!H71</f>
        <v>82.4</v>
      </c>
      <c r="J73" s="15">
        <f>aux!L71+$J$3</f>
        <v>110835.49</v>
      </c>
    </row>
    <row r="74" spans="2:10" x14ac:dyDescent="0.55000000000000004">
      <c r="B74" s="11" t="str">
        <f>aux!A72</f>
        <v>SOXX</v>
      </c>
      <c r="C74" s="1" t="str">
        <f>aux!B72</f>
        <v>Long</v>
      </c>
      <c r="D74" s="12">
        <f>aux!C72</f>
        <v>45456</v>
      </c>
      <c r="E74" s="1">
        <f>aux!D72</f>
        <v>252.06</v>
      </c>
      <c r="F74" s="12">
        <f>aux!E72</f>
        <v>45468</v>
      </c>
      <c r="G74" s="1">
        <f>aux!F72</f>
        <v>244.6</v>
      </c>
      <c r="H74" s="1">
        <f>aux!J72</f>
        <v>20</v>
      </c>
      <c r="I74" s="13">
        <f>aux!H72</f>
        <v>-153.19999999999999</v>
      </c>
      <c r="J74" s="15">
        <f>aux!L72+$J$3</f>
        <v>110682.29000000001</v>
      </c>
    </row>
    <row r="75" spans="2:10" x14ac:dyDescent="0.55000000000000004">
      <c r="B75" s="11" t="str">
        <f>aux!A73</f>
        <v>CMG</v>
      </c>
      <c r="C75" s="1" t="str">
        <f>aux!B73</f>
        <v>Long</v>
      </c>
      <c r="D75" s="12">
        <f>aux!C73</f>
        <v>45463</v>
      </c>
      <c r="E75" s="1">
        <f>aux!D73</f>
        <v>66.099999999999994</v>
      </c>
      <c r="F75" s="12">
        <f>aux!E73</f>
        <v>45468</v>
      </c>
      <c r="G75" s="1">
        <f>aux!F73</f>
        <v>65</v>
      </c>
      <c r="H75" s="1">
        <f>aux!J73</f>
        <v>76</v>
      </c>
      <c r="I75" s="13">
        <f>aux!H73</f>
        <v>-87.6</v>
      </c>
      <c r="J75" s="15">
        <f>aux!L73+$J$3</f>
        <v>110594.69</v>
      </c>
    </row>
    <row r="76" spans="2:10" x14ac:dyDescent="0.55000000000000004">
      <c r="B76" s="11" t="str">
        <f>aux!A74</f>
        <v>AVGO</v>
      </c>
      <c r="C76" s="1" t="str">
        <f>aux!B74</f>
        <v>Long</v>
      </c>
      <c r="D76" s="12">
        <f>aux!C74</f>
        <v>45456</v>
      </c>
      <c r="E76" s="1">
        <f>aux!D74</f>
        <v>171</v>
      </c>
      <c r="F76" s="12">
        <f>aux!E74</f>
        <v>45475</v>
      </c>
      <c r="G76" s="1">
        <f>aux!F74</f>
        <v>164.1</v>
      </c>
      <c r="H76" s="1">
        <f>aux!J74</f>
        <v>29</v>
      </c>
      <c r="I76" s="13">
        <f>aux!H74</f>
        <v>-204.1</v>
      </c>
      <c r="J76" s="15">
        <f>aux!L74+$J$3</f>
        <v>110390.59</v>
      </c>
    </row>
    <row r="77" spans="2:10" x14ac:dyDescent="0.55000000000000004">
      <c r="B77" s="11" t="str">
        <f>aux!A75</f>
        <v>BSX</v>
      </c>
      <c r="C77" s="1" t="str">
        <f>aux!B75</f>
        <v>Long</v>
      </c>
      <c r="D77" s="12">
        <f>aux!C75</f>
        <v>45414</v>
      </c>
      <c r="E77" s="1">
        <f>aux!D75</f>
        <v>72.47</v>
      </c>
      <c r="F77" s="12">
        <f>aux!E75</f>
        <v>45478</v>
      </c>
      <c r="G77" s="1">
        <f>aux!F75</f>
        <v>76.56</v>
      </c>
      <c r="H77" s="1">
        <f>aux!J75</f>
        <v>69</v>
      </c>
      <c r="I77" s="13">
        <f>aux!H75</f>
        <v>278.20999999999998</v>
      </c>
      <c r="J77" s="15">
        <f>aux!L75+$J$3</f>
        <v>110668.8</v>
      </c>
    </row>
    <row r="78" spans="2:10" x14ac:dyDescent="0.55000000000000004">
      <c r="B78" s="11" t="str">
        <f>aux!A76</f>
        <v>QCOM</v>
      </c>
      <c r="C78" s="1" t="str">
        <f>aux!B76</f>
        <v>Long</v>
      </c>
      <c r="D78" s="12">
        <f>aux!C76</f>
        <v>45435</v>
      </c>
      <c r="E78" s="1">
        <f>aux!D76</f>
        <v>202</v>
      </c>
      <c r="F78" s="12">
        <f>aux!E76</f>
        <v>45478</v>
      </c>
      <c r="G78" s="1">
        <f>aux!F76</f>
        <v>205.85</v>
      </c>
      <c r="H78" s="1">
        <f>aux!J76</f>
        <v>25</v>
      </c>
      <c r="I78" s="13">
        <f>aux!H76</f>
        <v>92.25</v>
      </c>
      <c r="J78" s="15">
        <f>aux!L76+$J$3</f>
        <v>110761.05</v>
      </c>
    </row>
    <row r="79" spans="2:10" x14ac:dyDescent="0.55000000000000004">
      <c r="B79" s="11" t="str">
        <f>aux!A77</f>
        <v>NVDA</v>
      </c>
      <c r="C79" s="1" t="str">
        <f>aux!B77</f>
        <v>Long</v>
      </c>
      <c r="D79" s="12">
        <f>aux!C77</f>
        <v>45464</v>
      </c>
      <c r="E79" s="1">
        <f>aux!D77</f>
        <v>126</v>
      </c>
      <c r="F79" s="12">
        <f>aux!E77</f>
        <v>45478</v>
      </c>
      <c r="G79" s="1">
        <f>aux!F77</f>
        <v>128</v>
      </c>
      <c r="H79" s="1">
        <f>aux!J77</f>
        <v>40</v>
      </c>
      <c r="I79" s="13">
        <f>aux!H77</f>
        <v>76</v>
      </c>
      <c r="J79" s="15">
        <f>aux!L77+$J$3</f>
        <v>110837.05</v>
      </c>
    </row>
    <row r="80" spans="2:10" x14ac:dyDescent="0.55000000000000004">
      <c r="B80" s="11" t="str">
        <f>aux!A78</f>
        <v>XLI</v>
      </c>
      <c r="C80" s="1" t="str">
        <f>aux!B78</f>
        <v>Long</v>
      </c>
      <c r="D80" s="12">
        <f>aux!C78</f>
        <v>45468</v>
      </c>
      <c r="E80" s="1">
        <f>aux!D78</f>
        <v>122.97</v>
      </c>
      <c r="F80" s="12">
        <f>aux!E78</f>
        <v>45478</v>
      </c>
      <c r="G80" s="1">
        <f>aux!F78</f>
        <v>121.63</v>
      </c>
      <c r="H80" s="1">
        <f>aux!J78</f>
        <v>41</v>
      </c>
      <c r="I80" s="13">
        <f>aux!H78</f>
        <v>-58.94</v>
      </c>
      <c r="J80" s="15">
        <f>aux!L78+$J$3</f>
        <v>110778.11</v>
      </c>
    </row>
    <row r="81" spans="2:10" x14ac:dyDescent="0.55000000000000004">
      <c r="B81" s="11" t="str">
        <f>aux!A79</f>
        <v>XLY</v>
      </c>
      <c r="C81" s="1" t="str">
        <f>aux!B79</f>
        <v>Long</v>
      </c>
      <c r="D81" s="12">
        <f>aux!C79</f>
        <v>45447</v>
      </c>
      <c r="E81" s="1">
        <f>aux!D79</f>
        <v>175.15</v>
      </c>
      <c r="F81" s="12">
        <f>aux!E79</f>
        <v>45489</v>
      </c>
      <c r="G81" s="1">
        <f>aux!F79</f>
        <v>192.38</v>
      </c>
      <c r="H81" s="1">
        <f>aux!J79</f>
        <v>29</v>
      </c>
      <c r="I81" s="13">
        <f>aux!H79</f>
        <v>495.67</v>
      </c>
      <c r="J81" s="15">
        <f>aux!L79+$J$3</f>
        <v>111273.78</v>
      </c>
    </row>
    <row r="82" spans="2:10" x14ac:dyDescent="0.55000000000000004">
      <c r="B82" s="11" t="str">
        <f>aux!A80</f>
        <v>IGV</v>
      </c>
      <c r="C82" s="1" t="str">
        <f>aux!B80</f>
        <v>Long</v>
      </c>
      <c r="D82" s="12">
        <f>aux!C80</f>
        <v>45478</v>
      </c>
      <c r="E82" s="1">
        <f>aux!D80</f>
        <v>87.82</v>
      </c>
      <c r="F82" s="12">
        <f>aux!E80</f>
        <v>45489</v>
      </c>
      <c r="G82" s="1">
        <f>aux!F80</f>
        <v>87.81</v>
      </c>
      <c r="H82" s="1">
        <f>aux!J80</f>
        <v>57</v>
      </c>
      <c r="I82" s="13">
        <f>aux!H80</f>
        <v>-4.57</v>
      </c>
      <c r="J82" s="15">
        <f>aux!L80+$J$3</f>
        <v>111269.20999999999</v>
      </c>
    </row>
    <row r="83" spans="2:10" x14ac:dyDescent="0.55000000000000004">
      <c r="B83" s="11" t="str">
        <f>aux!A81</f>
        <v>CRWD</v>
      </c>
      <c r="C83" s="1" t="str">
        <f>aux!B81</f>
        <v>Long</v>
      </c>
      <c r="D83" s="12">
        <f>aux!C81</f>
        <v>45484</v>
      </c>
      <c r="E83" s="1">
        <f>aux!D81</f>
        <v>375.69</v>
      </c>
      <c r="F83" s="12">
        <f>aux!E81</f>
        <v>45489</v>
      </c>
      <c r="G83" s="1">
        <f>aux!F81</f>
        <v>378.24</v>
      </c>
      <c r="H83" s="1">
        <f>aux!J81</f>
        <v>13</v>
      </c>
      <c r="I83" s="13">
        <f>aux!H81</f>
        <v>29.15</v>
      </c>
      <c r="J83" s="15">
        <f>aux!L81+$J$3</f>
        <v>111298.36</v>
      </c>
    </row>
    <row r="84" spans="2:10" x14ac:dyDescent="0.55000000000000004">
      <c r="B84" s="11" t="str">
        <f>aux!A82</f>
        <v>RSP</v>
      </c>
      <c r="C84" s="1" t="str">
        <f>aux!B82</f>
        <v>Long</v>
      </c>
      <c r="D84" s="12">
        <f>aux!C82</f>
        <v>45463</v>
      </c>
      <c r="E84" s="1">
        <f>aux!D82</f>
        <v>165.24</v>
      </c>
      <c r="F84" s="12">
        <f>aux!E82</f>
        <v>45491</v>
      </c>
      <c r="G84" s="1">
        <f>aux!F82</f>
        <v>170.85</v>
      </c>
      <c r="H84" s="1">
        <f>aux!J82</f>
        <v>30</v>
      </c>
      <c r="I84" s="13">
        <f>aux!H82</f>
        <v>164.3</v>
      </c>
      <c r="J84" s="15">
        <f>aux!L82+$J$3</f>
        <v>111462.66</v>
      </c>
    </row>
    <row r="85" spans="2:10" x14ac:dyDescent="0.55000000000000004">
      <c r="B85" s="11" t="str">
        <f>aux!A83</f>
        <v>XLF</v>
      </c>
      <c r="C85" s="1" t="str">
        <f>aux!B83</f>
        <v>Long</v>
      </c>
      <c r="D85" s="12">
        <f>aux!C83</f>
        <v>45468</v>
      </c>
      <c r="E85" s="1">
        <f>aux!D83</f>
        <v>41.51</v>
      </c>
      <c r="F85" s="12">
        <f>aux!E83</f>
        <v>45491</v>
      </c>
      <c r="G85" s="1">
        <f>aux!F83</f>
        <v>43.67</v>
      </c>
      <c r="H85" s="1">
        <f>aux!J83</f>
        <v>120</v>
      </c>
      <c r="I85" s="13">
        <f>aux!H83</f>
        <v>255.2</v>
      </c>
      <c r="J85" s="15">
        <f>aux!L83+$J$3</f>
        <v>111717.86</v>
      </c>
    </row>
    <row r="86" spans="2:10" x14ac:dyDescent="0.55000000000000004">
      <c r="B86" s="11" t="str">
        <f>aux!A84</f>
        <v>MDY</v>
      </c>
      <c r="C86" s="1" t="str">
        <f>aux!B84</f>
        <v>Long</v>
      </c>
      <c r="D86" s="12">
        <f>aux!C84</f>
        <v>45468</v>
      </c>
      <c r="E86" s="1">
        <f>aux!D84</f>
        <v>538.07000000000005</v>
      </c>
      <c r="F86" s="12">
        <f>aux!E84</f>
        <v>45491</v>
      </c>
      <c r="G86" s="1">
        <f>aux!F84</f>
        <v>560.4</v>
      </c>
      <c r="H86" s="1">
        <f>aux!J84</f>
        <v>9</v>
      </c>
      <c r="I86" s="13">
        <f>aux!H84</f>
        <v>196.97</v>
      </c>
      <c r="J86" s="15">
        <f>aux!L84+$J$3</f>
        <v>111914.83</v>
      </c>
    </row>
    <row r="87" spans="2:10" x14ac:dyDescent="0.55000000000000004">
      <c r="B87" s="11" t="str">
        <f>aux!A85</f>
        <v>META</v>
      </c>
      <c r="C87" s="1" t="str">
        <f>aux!B85</f>
        <v>Long</v>
      </c>
      <c r="D87" s="12">
        <f>aux!C85</f>
        <v>45470</v>
      </c>
      <c r="E87" s="1">
        <f>aux!D85</f>
        <v>517</v>
      </c>
      <c r="F87" s="12">
        <f>aux!E85</f>
        <v>45491</v>
      </c>
      <c r="G87" s="1">
        <f>aux!F85</f>
        <v>475</v>
      </c>
      <c r="H87" s="1">
        <f>aux!J85</f>
        <v>10</v>
      </c>
      <c r="I87" s="13">
        <f>aux!H85</f>
        <v>-424</v>
      </c>
      <c r="J87" s="15">
        <f>aux!L85+$J$3</f>
        <v>111490.83</v>
      </c>
    </row>
    <row r="88" spans="2:10" x14ac:dyDescent="0.55000000000000004">
      <c r="B88" s="11" t="str">
        <f>aux!A86</f>
        <v>GOOGL</v>
      </c>
      <c r="C88" s="1" t="str">
        <f>aux!B86</f>
        <v>Long</v>
      </c>
      <c r="D88" s="12">
        <f>aux!C86</f>
        <v>45470</v>
      </c>
      <c r="E88" s="1">
        <f>aux!D86</f>
        <v>184.18</v>
      </c>
      <c r="F88" s="12">
        <f>aux!E86</f>
        <v>45496</v>
      </c>
      <c r="G88" s="1">
        <f>aux!F86</f>
        <v>182.05</v>
      </c>
      <c r="H88" s="1">
        <f>aux!J86</f>
        <v>27</v>
      </c>
      <c r="I88" s="13">
        <f>aux!H86</f>
        <v>-61.51</v>
      </c>
      <c r="J88" s="15">
        <f>aux!L86+$J$3</f>
        <v>111429.32</v>
      </c>
    </row>
    <row r="89" spans="2:10" x14ac:dyDescent="0.55000000000000004">
      <c r="B89" s="11" t="str">
        <f>aux!A87</f>
        <v>AMZN</v>
      </c>
      <c r="C89" s="1" t="str">
        <f>aux!B87</f>
        <v>Long</v>
      </c>
      <c r="D89" s="12">
        <f>aux!C87</f>
        <v>45470</v>
      </c>
      <c r="E89" s="1">
        <f>aux!D87</f>
        <v>195.01</v>
      </c>
      <c r="F89" s="12">
        <f>aux!E87</f>
        <v>45496</v>
      </c>
      <c r="G89" s="1">
        <f>aux!F87</f>
        <v>184.1</v>
      </c>
      <c r="H89" s="1">
        <f>aux!J87</f>
        <v>26</v>
      </c>
      <c r="I89" s="13">
        <f>aux!H87</f>
        <v>-287.66000000000003</v>
      </c>
      <c r="J89" s="15">
        <f>aux!L87+$J$3</f>
        <v>111141.66</v>
      </c>
    </row>
    <row r="90" spans="2:10" x14ac:dyDescent="0.55000000000000004">
      <c r="B90" s="11" t="str">
        <f>aux!A88</f>
        <v>NFLX</v>
      </c>
      <c r="C90" s="1" t="str">
        <f>aux!B88</f>
        <v>Long</v>
      </c>
      <c r="D90" s="12">
        <f>aux!C88</f>
        <v>45470</v>
      </c>
      <c r="E90" s="1">
        <f>aux!D88</f>
        <v>679.35</v>
      </c>
      <c r="F90" s="12">
        <f>aux!E88</f>
        <v>45496</v>
      </c>
      <c r="G90" s="1">
        <f>aux!F88</f>
        <v>647.5</v>
      </c>
      <c r="H90" s="1">
        <f>aux!J88</f>
        <v>7</v>
      </c>
      <c r="I90" s="13">
        <f>aux!H88</f>
        <v>-226.95</v>
      </c>
      <c r="J90" s="15">
        <f>aux!L88+$J$3</f>
        <v>110914.70999999999</v>
      </c>
    </row>
    <row r="91" spans="2:10" x14ac:dyDescent="0.55000000000000004">
      <c r="B91" s="11" t="str">
        <f>aux!A89</f>
        <v>IUSV</v>
      </c>
      <c r="C91" s="1" t="str">
        <f>aux!B89</f>
        <v>Long</v>
      </c>
      <c r="D91" s="12">
        <f>aux!C89</f>
        <v>45468</v>
      </c>
      <c r="E91" s="1">
        <f>aux!D89</f>
        <v>89.01</v>
      </c>
      <c r="F91" s="12">
        <f>aux!E89</f>
        <v>45498</v>
      </c>
      <c r="G91" s="1">
        <f>aux!F89</f>
        <v>90.37</v>
      </c>
      <c r="H91" s="1">
        <f>aux!J89</f>
        <v>56</v>
      </c>
      <c r="I91" s="13">
        <f>aux!H89</f>
        <v>72.16</v>
      </c>
      <c r="J91" s="15">
        <f>aux!L89+$J$3</f>
        <v>110986.87</v>
      </c>
    </row>
    <row r="92" spans="2:10" x14ac:dyDescent="0.55000000000000004">
      <c r="B92" s="11" t="str">
        <f>aux!A90</f>
        <v>KO</v>
      </c>
      <c r="C92" s="1" t="str">
        <f>aux!B90</f>
        <v>Long</v>
      </c>
      <c r="D92" s="12">
        <f>aux!C90</f>
        <v>45470</v>
      </c>
      <c r="E92" s="1">
        <f>aux!D90</f>
        <v>64.05</v>
      </c>
      <c r="F92" s="12">
        <f>aux!E90</f>
        <v>45498</v>
      </c>
      <c r="G92" s="1">
        <f>aux!F90</f>
        <v>66.040000000000006</v>
      </c>
      <c r="H92" s="1">
        <f>aux!J90</f>
        <v>78</v>
      </c>
      <c r="I92" s="13">
        <f>aux!H90</f>
        <v>151.22</v>
      </c>
      <c r="J92" s="15">
        <f>aux!L90+$J$3</f>
        <v>111138.09</v>
      </c>
    </row>
    <row r="93" spans="2:10" x14ac:dyDescent="0.55000000000000004">
      <c r="B93" s="11" t="str">
        <f>aux!A91</f>
        <v>HON</v>
      </c>
      <c r="C93" s="1" t="str">
        <f>aux!B91</f>
        <v>Long</v>
      </c>
      <c r="D93" s="12">
        <f>aux!C91</f>
        <v>45470</v>
      </c>
      <c r="E93" s="1">
        <f>aux!D91</f>
        <v>214.3</v>
      </c>
      <c r="F93" s="12">
        <f>aux!E91</f>
        <v>45498</v>
      </c>
      <c r="G93" s="1">
        <f>aux!F91</f>
        <v>202.79</v>
      </c>
      <c r="H93" s="1">
        <f>aux!J91</f>
        <v>23</v>
      </c>
      <c r="I93" s="13">
        <f>aux!H91</f>
        <v>-268.73</v>
      </c>
      <c r="J93" s="15">
        <f>aux!L91+$J$3</f>
        <v>110869.36</v>
      </c>
    </row>
    <row r="94" spans="2:10" x14ac:dyDescent="0.55000000000000004">
      <c r="B94" s="11" t="str">
        <f>aux!A92</f>
        <v>ISRG</v>
      </c>
      <c r="C94" s="1" t="str">
        <f>aux!B92</f>
        <v>Long</v>
      </c>
      <c r="D94" s="12">
        <f>aux!C92</f>
        <v>45474</v>
      </c>
      <c r="E94" s="1">
        <f>aux!D92</f>
        <v>437</v>
      </c>
      <c r="F94" s="12">
        <f>aux!E92</f>
        <v>45498</v>
      </c>
      <c r="G94" s="1">
        <f>aux!F92</f>
        <v>454</v>
      </c>
      <c r="H94" s="1">
        <f>aux!J92</f>
        <v>11</v>
      </c>
      <c r="I94" s="13">
        <f>aux!H92</f>
        <v>183</v>
      </c>
      <c r="J94" s="15">
        <f>aux!L92+$J$3</f>
        <v>111052.36</v>
      </c>
    </row>
    <row r="95" spans="2:10" x14ac:dyDescent="0.55000000000000004">
      <c r="B95" s="11" t="str">
        <f>aux!A93</f>
        <v>PLTR</v>
      </c>
      <c r="C95" s="1" t="str">
        <f>aux!B93</f>
        <v>Long</v>
      </c>
      <c r="D95" s="12">
        <f>aux!C93</f>
        <v>45484</v>
      </c>
      <c r="E95" s="1">
        <f>aux!D93</f>
        <v>28.49</v>
      </c>
      <c r="F95" s="12">
        <f>aux!E93</f>
        <v>45498</v>
      </c>
      <c r="G95" s="1">
        <f>aux!F93</f>
        <v>26.04</v>
      </c>
      <c r="H95" s="1">
        <f>aux!J93</f>
        <v>176</v>
      </c>
      <c r="I95" s="13">
        <f>aux!H93</f>
        <v>-435.2</v>
      </c>
      <c r="J95" s="15">
        <f>aux!L93+$J$3</f>
        <v>110617.16</v>
      </c>
    </row>
    <row r="96" spans="2:10" x14ac:dyDescent="0.55000000000000004">
      <c r="B96" s="11" t="str">
        <f>aux!A94</f>
        <v>FLR</v>
      </c>
      <c r="C96" s="1" t="str">
        <f>aux!B94</f>
        <v>Long</v>
      </c>
      <c r="D96" s="12">
        <f>aux!C94</f>
        <v>45484</v>
      </c>
      <c r="E96" s="1">
        <f>aux!D94</f>
        <v>45.62</v>
      </c>
      <c r="F96" s="12">
        <f>aux!E94</f>
        <v>45498</v>
      </c>
      <c r="G96" s="1">
        <f>aux!F94</f>
        <v>47.54</v>
      </c>
      <c r="H96" s="1">
        <f>aux!J94</f>
        <v>110</v>
      </c>
      <c r="I96" s="13">
        <f>aux!H94</f>
        <v>207.2</v>
      </c>
      <c r="J96" s="15">
        <f>aux!L94+$J$3</f>
        <v>110824.36</v>
      </c>
    </row>
    <row r="97" spans="2:10" x14ac:dyDescent="0.55000000000000004">
      <c r="B97" s="11" t="str">
        <f>aux!A95</f>
        <v>CMA</v>
      </c>
      <c r="C97" s="1" t="str">
        <f>aux!B95</f>
        <v>Long</v>
      </c>
      <c r="D97" s="12">
        <f>aux!C95</f>
        <v>45489</v>
      </c>
      <c r="E97" s="1">
        <f>aux!D95</f>
        <v>56.44</v>
      </c>
      <c r="F97" s="12">
        <f>aux!E95</f>
        <v>45498</v>
      </c>
      <c r="G97" s="1">
        <f>aux!F95</f>
        <v>51.4</v>
      </c>
      <c r="H97" s="1">
        <f>aux!J95</f>
        <v>89</v>
      </c>
      <c r="I97" s="13">
        <f>aux!H95</f>
        <v>-452.56</v>
      </c>
      <c r="J97" s="15">
        <f>aux!L95+$J$3</f>
        <v>110371.8</v>
      </c>
    </row>
    <row r="98" spans="2:10" x14ac:dyDescent="0.55000000000000004">
      <c r="B98" s="11" t="str">
        <f>aux!A96</f>
        <v>SCHD</v>
      </c>
      <c r="C98" s="1" t="str">
        <f>aux!B96</f>
        <v>Long</v>
      </c>
      <c r="D98" s="12">
        <f>aux!C96</f>
        <v>45489</v>
      </c>
      <c r="E98" s="1">
        <f>aux!D96</f>
        <v>27.086639999999999</v>
      </c>
      <c r="F98" s="12">
        <f>aux!E96</f>
        <v>45498</v>
      </c>
      <c r="G98" s="1">
        <f>aux!F96</f>
        <v>27.27664</v>
      </c>
      <c r="H98" s="1">
        <f>aux!J96</f>
        <v>62</v>
      </c>
      <c r="I98" s="13">
        <f>aux!H96</f>
        <v>7.78</v>
      </c>
      <c r="J98" s="15">
        <f>aux!L96+$J$3</f>
        <v>110379.58</v>
      </c>
    </row>
    <row r="99" spans="2:10" x14ac:dyDescent="0.55000000000000004">
      <c r="B99" s="11" t="str">
        <f>aux!A97</f>
        <v>CCS</v>
      </c>
      <c r="C99" s="1" t="str">
        <f>aux!B97</f>
        <v>Long</v>
      </c>
      <c r="D99" s="12">
        <f>aux!C97</f>
        <v>45489</v>
      </c>
      <c r="E99" s="1">
        <f>aux!D97</f>
        <v>92.48</v>
      </c>
      <c r="F99" s="12">
        <f>aux!E97</f>
        <v>45498</v>
      </c>
      <c r="G99" s="1">
        <f>aux!F97</f>
        <v>96.5</v>
      </c>
      <c r="H99" s="1">
        <f>aux!J97</f>
        <v>54</v>
      </c>
      <c r="I99" s="13">
        <f>aux!H97</f>
        <v>213.08</v>
      </c>
      <c r="J99" s="15">
        <f>aux!L97+$J$3</f>
        <v>110592.66</v>
      </c>
    </row>
    <row r="100" spans="2:10" x14ac:dyDescent="0.55000000000000004">
      <c r="B100" s="11" t="str">
        <f>aux!A98</f>
        <v>IWM</v>
      </c>
      <c r="C100" s="1" t="str">
        <f>aux!B98</f>
        <v>Long</v>
      </c>
      <c r="D100" s="12">
        <f>aux!C98</f>
        <v>45492</v>
      </c>
      <c r="E100" s="1">
        <f>aux!D98</f>
        <v>216.35</v>
      </c>
      <c r="F100" s="12">
        <f>aux!E98</f>
        <v>45498</v>
      </c>
      <c r="G100" s="1">
        <f>aux!F98</f>
        <v>218.2</v>
      </c>
      <c r="H100" s="1">
        <f>aux!J98</f>
        <v>23</v>
      </c>
      <c r="I100" s="13">
        <f>aux!H98</f>
        <v>38.549999999999997</v>
      </c>
      <c r="J100" s="15">
        <f>aux!L98+$J$3</f>
        <v>110631.20999999999</v>
      </c>
    </row>
    <row r="101" spans="2:10" x14ac:dyDescent="0.55000000000000004">
      <c r="B101" s="11" t="str">
        <f>aux!A99</f>
        <v>ABBV</v>
      </c>
      <c r="C101" s="1" t="str">
        <f>aux!B99</f>
        <v>Long</v>
      </c>
      <c r="D101" s="12">
        <f>aux!C99</f>
        <v>45503</v>
      </c>
      <c r="E101" s="1">
        <f>aux!D99</f>
        <v>183.59</v>
      </c>
      <c r="F101" s="12">
        <f>aux!E99</f>
        <v>45510</v>
      </c>
      <c r="G101" s="1">
        <f>aux!F99</f>
        <v>185.43</v>
      </c>
      <c r="H101" s="1">
        <f>aux!J99</f>
        <v>27</v>
      </c>
      <c r="I101" s="13">
        <f>aux!H99</f>
        <v>45.68</v>
      </c>
      <c r="J101" s="15">
        <f>aux!L99+$J$3</f>
        <v>110676.89</v>
      </c>
    </row>
    <row r="102" spans="2:10" x14ac:dyDescent="0.55000000000000004">
      <c r="B102" s="11" t="str">
        <f>aux!A100</f>
        <v>PFE</v>
      </c>
      <c r="C102" s="1" t="str">
        <f>aux!B100</f>
        <v>Long</v>
      </c>
      <c r="D102" s="12">
        <f>aux!C100</f>
        <v>45505</v>
      </c>
      <c r="E102" s="1">
        <f>aux!D100</f>
        <v>30.72</v>
      </c>
      <c r="F102" s="12">
        <f>aux!E100</f>
        <v>45510</v>
      </c>
      <c r="G102" s="1">
        <f>aux!F100</f>
        <v>29.73</v>
      </c>
      <c r="H102" s="1">
        <f>aux!J100</f>
        <v>163</v>
      </c>
      <c r="I102" s="13">
        <f>aux!H100</f>
        <v>-165.37</v>
      </c>
      <c r="J102" s="15">
        <f>aux!L100+$J$3</f>
        <v>110511.52</v>
      </c>
    </row>
    <row r="103" spans="2:10" x14ac:dyDescent="0.55000000000000004">
      <c r="B103" s="11" t="str">
        <f>aux!A101</f>
        <v>EQR</v>
      </c>
      <c r="C103" s="1" t="str">
        <f>aux!B101</f>
        <v>Long</v>
      </c>
      <c r="D103" s="12">
        <f>aux!C101</f>
        <v>45505</v>
      </c>
      <c r="E103" s="1">
        <f>aux!D101</f>
        <v>70.180000000000007</v>
      </c>
      <c r="F103" s="12">
        <f>aux!E101</f>
        <v>45510</v>
      </c>
      <c r="G103" s="1">
        <f>aux!F101</f>
        <v>69.180000000000007</v>
      </c>
      <c r="H103" s="1">
        <f>aux!J101</f>
        <v>71</v>
      </c>
      <c r="I103" s="13">
        <f>aux!H101</f>
        <v>-75</v>
      </c>
      <c r="J103" s="15">
        <f>aux!L101+$J$3</f>
        <v>110436.52</v>
      </c>
    </row>
    <row r="104" spans="2:10" x14ac:dyDescent="0.55000000000000004">
      <c r="B104" s="11" t="str">
        <f>aux!A102</f>
        <v>SPY</v>
      </c>
      <c r="C104" s="1" t="str">
        <f>aux!B102</f>
        <v>Long</v>
      </c>
      <c r="D104" s="12">
        <f>aux!C102</f>
        <v>45509</v>
      </c>
      <c r="E104" s="1">
        <f>aux!D102</f>
        <v>523.58000000000004</v>
      </c>
      <c r="F104" s="12">
        <f>aux!E102</f>
        <v>45513</v>
      </c>
      <c r="G104" s="1">
        <f>aux!F102</f>
        <v>532.5</v>
      </c>
      <c r="H104" s="1">
        <f>aux!J102</f>
        <v>10</v>
      </c>
      <c r="I104" s="13">
        <f>aux!H102</f>
        <v>85.2</v>
      </c>
      <c r="J104" s="15">
        <f>aux!L102+$J$3</f>
        <v>110521.72</v>
      </c>
    </row>
    <row r="105" spans="2:10" x14ac:dyDescent="0.55000000000000004">
      <c r="B105" s="11" t="str">
        <f>aux!A103</f>
        <v>VRTX</v>
      </c>
      <c r="C105" s="1" t="str">
        <f>aux!B103</f>
        <v>Long</v>
      </c>
      <c r="D105" s="12">
        <f>aux!C103</f>
        <v>45490</v>
      </c>
      <c r="E105" s="1">
        <f>aux!D103</f>
        <v>482</v>
      </c>
      <c r="F105" s="12">
        <f>aux!E103</f>
        <v>45523</v>
      </c>
      <c r="G105" s="1">
        <f>aux!F103</f>
        <v>482</v>
      </c>
      <c r="H105" s="1">
        <f>aux!J103</f>
        <v>10</v>
      </c>
      <c r="I105" s="13">
        <f>aux!H103</f>
        <v>-4</v>
      </c>
      <c r="J105" s="15">
        <f>aux!L103+$J$3</f>
        <v>110517.72</v>
      </c>
    </row>
    <row r="106" spans="2:10" x14ac:dyDescent="0.55000000000000004">
      <c r="B106" s="11" t="str">
        <f>aux!A104</f>
        <v>DIA</v>
      </c>
      <c r="C106" s="1" t="str">
        <f>aux!B104</f>
        <v>Long</v>
      </c>
      <c r="D106" s="12">
        <f>aux!C104</f>
        <v>45497</v>
      </c>
      <c r="E106" s="1">
        <f>aux!D104</f>
        <v>401.7</v>
      </c>
      <c r="F106" s="12">
        <f>aux!E104</f>
        <v>45524</v>
      </c>
      <c r="G106" s="1">
        <f>aux!F104</f>
        <v>408.62</v>
      </c>
      <c r="H106" s="1">
        <f>aux!J104</f>
        <v>12</v>
      </c>
      <c r="I106" s="13">
        <f>aux!H104</f>
        <v>79.040000000000006</v>
      </c>
      <c r="J106" s="15">
        <f>aux!L104+$J$3</f>
        <v>110596.76</v>
      </c>
    </row>
    <row r="107" spans="2:10" x14ac:dyDescent="0.55000000000000004">
      <c r="B107" s="11" t="str">
        <f>aux!A105</f>
        <v>SHY</v>
      </c>
      <c r="C107" s="1" t="str">
        <f>aux!B105</f>
        <v>Long</v>
      </c>
      <c r="D107" s="12">
        <f>aux!C105</f>
        <v>45498</v>
      </c>
      <c r="E107" s="1">
        <f>aux!D105</f>
        <v>82.04</v>
      </c>
      <c r="F107" s="12">
        <f>aux!E105</f>
        <v>45524</v>
      </c>
      <c r="G107" s="1">
        <f>aux!F105</f>
        <v>82.61</v>
      </c>
      <c r="H107" s="1">
        <f>aux!J105</f>
        <v>305</v>
      </c>
      <c r="I107" s="13">
        <f>aux!H105</f>
        <v>169.85</v>
      </c>
      <c r="J107" s="15">
        <f>aux!L105+$J$3</f>
        <v>110766.61</v>
      </c>
    </row>
    <row r="108" spans="2:10" x14ac:dyDescent="0.55000000000000004">
      <c r="B108" s="11" t="str">
        <f>aux!A106</f>
        <v>CCS</v>
      </c>
      <c r="C108" s="1" t="str">
        <f>aux!B106</f>
        <v>Long</v>
      </c>
      <c r="D108" s="12">
        <f>aux!C106</f>
        <v>45506</v>
      </c>
      <c r="E108" s="1">
        <f>aux!D106</f>
        <v>98.1</v>
      </c>
      <c r="F108" s="12">
        <f>aux!E106</f>
        <v>45525</v>
      </c>
      <c r="G108" s="1">
        <f>aux!F106</f>
        <v>95</v>
      </c>
      <c r="H108" s="1">
        <f>aux!J106</f>
        <v>51</v>
      </c>
      <c r="I108" s="13">
        <f>aux!H106</f>
        <v>-162.1</v>
      </c>
      <c r="J108" s="15">
        <f>aux!L106+$J$3</f>
        <v>110604.51</v>
      </c>
    </row>
    <row r="109" spans="2:10" x14ac:dyDescent="0.55000000000000004">
      <c r="B109" s="11" t="str">
        <f>aux!A107</f>
        <v>IWM</v>
      </c>
      <c r="C109" s="1" t="str">
        <f>aux!B107</f>
        <v>Long</v>
      </c>
      <c r="D109" s="12">
        <f>aux!C107</f>
        <v>45503</v>
      </c>
      <c r="E109" s="1">
        <f>aux!D107</f>
        <v>222.72</v>
      </c>
      <c r="F109" s="12">
        <f>aux!E107</f>
        <v>45527</v>
      </c>
      <c r="G109" s="1">
        <f>aux!F107</f>
        <v>219.3</v>
      </c>
      <c r="H109" s="1">
        <f>aux!J107</f>
        <v>22</v>
      </c>
      <c r="I109" s="13">
        <f>aux!H107</f>
        <v>-79.239999999999995</v>
      </c>
      <c r="J109" s="15">
        <f>aux!L107+$J$3</f>
        <v>110525.27</v>
      </c>
    </row>
    <row r="110" spans="2:10" x14ac:dyDescent="0.55000000000000004">
      <c r="B110" s="11" t="str">
        <f>aux!A108</f>
        <v>HLT</v>
      </c>
      <c r="C110" s="1" t="str">
        <f>aux!B108</f>
        <v>Long</v>
      </c>
      <c r="D110" s="12">
        <f>aux!C108</f>
        <v>45484</v>
      </c>
      <c r="E110" s="1">
        <f>aux!D108</f>
        <v>220</v>
      </c>
      <c r="F110" s="12">
        <f>aux!E108</f>
        <v>45531</v>
      </c>
      <c r="G110" s="1">
        <f>aux!F108</f>
        <v>215.25</v>
      </c>
      <c r="H110" s="1">
        <f>aux!J108</f>
        <v>23</v>
      </c>
      <c r="I110" s="13">
        <f>aux!H108</f>
        <v>-113.25</v>
      </c>
      <c r="J110" s="15">
        <f>aux!L108+$J$3</f>
        <v>110412.02</v>
      </c>
    </row>
    <row r="111" spans="2:10" x14ac:dyDescent="0.55000000000000004">
      <c r="B111" s="11" t="str">
        <f>aux!A109</f>
        <v>EQR</v>
      </c>
      <c r="C111" s="1" t="str">
        <f>aux!B109</f>
        <v>Long</v>
      </c>
      <c r="D111" s="12">
        <f>aux!C109</f>
        <v>45519</v>
      </c>
      <c r="E111" s="1">
        <f>aux!D109</f>
        <v>71.2</v>
      </c>
      <c r="F111" s="12">
        <f>aux!E109</f>
        <v>45531</v>
      </c>
      <c r="G111" s="1">
        <f>aux!F109</f>
        <v>72.56</v>
      </c>
      <c r="H111" s="1">
        <f>aux!J109</f>
        <v>70</v>
      </c>
      <c r="I111" s="13">
        <f>aux!H109</f>
        <v>91.2</v>
      </c>
      <c r="J111" s="15">
        <f>aux!L109+$J$3</f>
        <v>110503.22</v>
      </c>
    </row>
    <row r="112" spans="2:10" x14ac:dyDescent="0.55000000000000004">
      <c r="B112" s="11" t="str">
        <f>aux!A110</f>
        <v>EPD</v>
      </c>
      <c r="C112" s="1" t="str">
        <f>aux!B110</f>
        <v>Long</v>
      </c>
      <c r="D112" s="12">
        <f>aux!C110</f>
        <v>45524</v>
      </c>
      <c r="E112" s="1">
        <f>aux!D110</f>
        <v>29.46</v>
      </c>
      <c r="F112" s="12">
        <f>aux!E110</f>
        <v>45531</v>
      </c>
      <c r="G112" s="1">
        <f>aux!F110</f>
        <v>29.36</v>
      </c>
      <c r="H112" s="1">
        <f>aux!J110</f>
        <v>170</v>
      </c>
      <c r="I112" s="13">
        <f>aux!H110</f>
        <v>-21</v>
      </c>
      <c r="J112" s="15">
        <f>aux!L110+$J$3</f>
        <v>110482.22</v>
      </c>
    </row>
    <row r="113" spans="2:10" x14ac:dyDescent="0.55000000000000004">
      <c r="B113" s="11" t="str">
        <f>aux!A111</f>
        <v>QQQ</v>
      </c>
      <c r="C113" s="1" t="str">
        <f>aux!B111</f>
        <v>Long</v>
      </c>
      <c r="D113" s="12">
        <f>aux!C111</f>
        <v>45524</v>
      </c>
      <c r="E113" s="1">
        <f>aux!D111</f>
        <v>480.35</v>
      </c>
      <c r="F113" s="12">
        <f>aux!E111</f>
        <v>45531</v>
      </c>
      <c r="G113" s="1">
        <f>aux!F111</f>
        <v>473.69</v>
      </c>
      <c r="H113" s="1">
        <f>aux!J111</f>
        <v>10</v>
      </c>
      <c r="I113" s="13">
        <f>aux!H111</f>
        <v>-70.599999999999994</v>
      </c>
      <c r="J113" s="15">
        <f>aux!L111+$J$3</f>
        <v>110411.62</v>
      </c>
    </row>
    <row r="114" spans="2:10" x14ac:dyDescent="0.55000000000000004">
      <c r="B114" s="11" t="str">
        <f>aux!A112</f>
        <v>GE</v>
      </c>
      <c r="C114" s="1" t="str">
        <f>aux!B112</f>
        <v>Long</v>
      </c>
      <c r="D114" s="12">
        <f>aux!C112</f>
        <v>45505</v>
      </c>
      <c r="E114" s="1">
        <f>aux!D112</f>
        <v>170.75</v>
      </c>
      <c r="F114" s="12">
        <f>aux!E112</f>
        <v>45540</v>
      </c>
      <c r="G114" s="1">
        <f>aux!F112</f>
        <v>163.9</v>
      </c>
      <c r="H114" s="1">
        <f>aux!J112</f>
        <v>29</v>
      </c>
      <c r="I114" s="13">
        <f>aux!H112</f>
        <v>-202.65</v>
      </c>
      <c r="J114" s="15">
        <f>aux!L112+$J$3</f>
        <v>110208.97</v>
      </c>
    </row>
    <row r="115" spans="2:10" x14ac:dyDescent="0.55000000000000004">
      <c r="B115" s="11" t="str">
        <f>aux!A113</f>
        <v>BRK.B</v>
      </c>
      <c r="C115" s="1" t="str">
        <f>aux!B113</f>
        <v>Long</v>
      </c>
      <c r="D115" s="12">
        <f>aux!C113</f>
        <v>45519</v>
      </c>
      <c r="E115" s="1">
        <f>aux!D113</f>
        <v>441.8</v>
      </c>
      <c r="F115" s="12">
        <f>aux!E113</f>
        <v>45540</v>
      </c>
      <c r="G115" s="1">
        <f>aux!F113</f>
        <v>475.9</v>
      </c>
      <c r="H115" s="1">
        <f>aux!J113</f>
        <v>11</v>
      </c>
      <c r="I115" s="13">
        <f>aux!H113</f>
        <v>371.1</v>
      </c>
      <c r="J115" s="15">
        <f>aux!L113+$J$3</f>
        <v>110580.07</v>
      </c>
    </row>
    <row r="116" spans="2:10" x14ac:dyDescent="0.55000000000000004">
      <c r="B116" s="11" t="str">
        <f>aux!A114</f>
        <v>ISPY</v>
      </c>
      <c r="C116" s="1" t="str">
        <f>aux!B114</f>
        <v>Long</v>
      </c>
      <c r="D116" s="12">
        <f>aux!C114</f>
        <v>45524</v>
      </c>
      <c r="E116" s="1">
        <f>aux!D114</f>
        <v>43.688160000000003</v>
      </c>
      <c r="F116" s="12">
        <f>aux!E114</f>
        <v>45540</v>
      </c>
      <c r="G116" s="1">
        <f>aux!F114</f>
        <v>42.732779999999998</v>
      </c>
      <c r="H116" s="1">
        <f>aux!J114</f>
        <v>114</v>
      </c>
      <c r="I116" s="13">
        <f>aux!H114</f>
        <v>-112.91</v>
      </c>
      <c r="J116" s="15">
        <f>aux!L114+$J$3</f>
        <v>110467.16</v>
      </c>
    </row>
    <row r="117" spans="2:10" x14ac:dyDescent="0.55000000000000004">
      <c r="B117" s="11" t="str">
        <f>aux!A115</f>
        <v>TSM</v>
      </c>
      <c r="C117" s="1" t="str">
        <f>aux!B115</f>
        <v>Long</v>
      </c>
      <c r="D117" s="12">
        <f>aux!C115</f>
        <v>45524</v>
      </c>
      <c r="E117" s="1">
        <f>aux!D115</f>
        <v>174.95</v>
      </c>
      <c r="F117" s="12">
        <f>aux!E115</f>
        <v>45540</v>
      </c>
      <c r="G117" s="1">
        <f>aux!F115</f>
        <v>161.54</v>
      </c>
      <c r="H117" s="1">
        <f>aux!J115</f>
        <v>57</v>
      </c>
      <c r="I117" s="13">
        <f>aux!H115</f>
        <v>-768.37</v>
      </c>
      <c r="J117" s="15">
        <f>aux!L115+$J$3</f>
        <v>109698.79000000001</v>
      </c>
    </row>
    <row r="118" spans="2:10" x14ac:dyDescent="0.55000000000000004">
      <c r="B118" s="11" t="str">
        <f>aux!A116</f>
        <v>CAAP</v>
      </c>
      <c r="C118" s="1" t="str">
        <f>aux!B116</f>
        <v>Long</v>
      </c>
      <c r="D118" s="12">
        <f>aux!C116</f>
        <v>45531</v>
      </c>
      <c r="E118" s="1">
        <f>aux!D116</f>
        <v>15.14</v>
      </c>
      <c r="F118" s="12">
        <f>aux!E116</f>
        <v>45540</v>
      </c>
      <c r="G118" s="1">
        <f>aux!F116</f>
        <v>14.52</v>
      </c>
      <c r="H118" s="1">
        <f>aux!J116</f>
        <v>330</v>
      </c>
      <c r="I118" s="13">
        <f>aux!H116</f>
        <v>-208.6</v>
      </c>
      <c r="J118" s="15">
        <f>aux!L116+$J$3</f>
        <v>109490.19</v>
      </c>
    </row>
    <row r="119" spans="2:10" x14ac:dyDescent="0.55000000000000004">
      <c r="B119" s="11" t="str">
        <f>aux!A117</f>
        <v>ALEX</v>
      </c>
      <c r="C119" s="1" t="str">
        <f>aux!B117</f>
        <v>Long</v>
      </c>
      <c r="D119" s="12">
        <f>aux!C117</f>
        <v>45531</v>
      </c>
      <c r="E119" s="1">
        <f>aux!D117</f>
        <v>19.559999999999999</v>
      </c>
      <c r="F119" s="12">
        <f>aux!E117</f>
        <v>45540</v>
      </c>
      <c r="G119" s="1">
        <f>aux!F117</f>
        <v>19.47</v>
      </c>
      <c r="H119" s="1">
        <f>aux!J117</f>
        <v>256</v>
      </c>
      <c r="I119" s="13">
        <f>aux!H117</f>
        <v>-27.04</v>
      </c>
      <c r="J119" s="15">
        <f>aux!L117+$J$3</f>
        <v>109463.15</v>
      </c>
    </row>
    <row r="120" spans="2:10" x14ac:dyDescent="0.55000000000000004">
      <c r="B120" s="11" t="str">
        <f>aux!A118</f>
        <v>STRL</v>
      </c>
      <c r="C120" s="1" t="str">
        <f>aux!B118</f>
        <v>Long</v>
      </c>
      <c r="D120" s="12">
        <f>aux!C118</f>
        <v>45531</v>
      </c>
      <c r="E120" s="1">
        <f>aux!D118</f>
        <v>117.78</v>
      </c>
      <c r="F120" s="12">
        <f>aux!E118</f>
        <v>45540</v>
      </c>
      <c r="G120" s="1">
        <f>aux!F118</f>
        <v>108.97</v>
      </c>
      <c r="H120" s="1">
        <f>aux!J118</f>
        <v>42</v>
      </c>
      <c r="I120" s="13">
        <f>aux!H118</f>
        <v>-374.02</v>
      </c>
      <c r="J120" s="15">
        <f>aux!L118+$J$3</f>
        <v>109089.13</v>
      </c>
    </row>
    <row r="121" spans="2:10" x14ac:dyDescent="0.55000000000000004">
      <c r="B121" s="11" t="str">
        <f>aux!A119</f>
        <v>TGT</v>
      </c>
      <c r="C121" s="1" t="str">
        <f>aux!B119</f>
        <v>Long</v>
      </c>
      <c r="D121" s="12">
        <f>aux!C119</f>
        <v>45531</v>
      </c>
      <c r="E121" s="1">
        <f>aux!D119</f>
        <v>158.9</v>
      </c>
      <c r="F121" s="12">
        <f>aux!E119</f>
        <v>45540</v>
      </c>
      <c r="G121" s="1">
        <f>aux!F119</f>
        <v>153.06</v>
      </c>
      <c r="H121" s="1">
        <f>aux!J119</f>
        <v>31</v>
      </c>
      <c r="I121" s="13">
        <f>aux!H119</f>
        <v>-185.04</v>
      </c>
      <c r="J121" s="15">
        <f>aux!L119+$J$3</f>
        <v>108904.09</v>
      </c>
    </row>
    <row r="122" spans="2:10" x14ac:dyDescent="0.55000000000000004">
      <c r="B122" s="11" t="str">
        <f>aux!A120</f>
        <v>IWM</v>
      </c>
      <c r="C122" s="1" t="str">
        <f>aux!B120</f>
        <v>Long</v>
      </c>
      <c r="D122" s="12">
        <f>aux!C120</f>
        <v>45531</v>
      </c>
      <c r="E122" s="1">
        <f>aux!D120</f>
        <v>219.37</v>
      </c>
      <c r="F122" s="12">
        <f>aux!E120</f>
        <v>45540</v>
      </c>
      <c r="G122" s="1">
        <f>aux!F120</f>
        <v>213.54</v>
      </c>
      <c r="H122" s="1">
        <f>aux!J120</f>
        <v>22</v>
      </c>
      <c r="I122" s="13">
        <f>aux!H120</f>
        <v>-132.26</v>
      </c>
      <c r="J122" s="15">
        <f>aux!L120+$J$3</f>
        <v>108771.83</v>
      </c>
    </row>
    <row r="123" spans="2:10" x14ac:dyDescent="0.55000000000000004">
      <c r="B123" s="11" t="str">
        <f>aux!A121</f>
        <v>ABBV</v>
      </c>
      <c r="C123" s="1" t="str">
        <f>aux!B121</f>
        <v>Long</v>
      </c>
      <c r="D123" s="12">
        <f>aux!C121</f>
        <v>45519</v>
      </c>
      <c r="E123" s="1">
        <f>aux!D121</f>
        <v>194.49</v>
      </c>
      <c r="F123" s="12">
        <f>aux!E121</f>
        <v>45545</v>
      </c>
      <c r="G123" s="1">
        <f>aux!F121</f>
        <v>196.1</v>
      </c>
      <c r="H123" s="1">
        <f>aux!J121</f>
        <v>26</v>
      </c>
      <c r="I123" s="13">
        <f>aux!H121</f>
        <v>37.86</v>
      </c>
      <c r="J123" s="15">
        <f>aux!L121+$J$3</f>
        <v>108809.69</v>
      </c>
    </row>
    <row r="124" spans="2:10" x14ac:dyDescent="0.55000000000000004">
      <c r="B124" s="11" t="str">
        <f>aux!A122</f>
        <v>LLY</v>
      </c>
      <c r="C124" s="1" t="str">
        <f>aux!B122</f>
        <v>Long</v>
      </c>
      <c r="D124" s="12">
        <f>aux!C122</f>
        <v>45519</v>
      </c>
      <c r="E124" s="1">
        <f>aux!D122</f>
        <v>936</v>
      </c>
      <c r="F124" s="12">
        <f>aux!E122</f>
        <v>45545</v>
      </c>
      <c r="G124" s="1">
        <f>aux!F122</f>
        <v>905.75</v>
      </c>
      <c r="H124" s="1">
        <f>aux!J122</f>
        <v>5</v>
      </c>
      <c r="I124" s="13">
        <f>aux!H122</f>
        <v>-155.25</v>
      </c>
      <c r="J124" s="15">
        <f>aux!L122+$J$3</f>
        <v>108654.44</v>
      </c>
    </row>
    <row r="125" spans="2:10" x14ac:dyDescent="0.55000000000000004">
      <c r="B125" s="11" t="str">
        <f>aux!A123</f>
        <v>AVUV</v>
      </c>
      <c r="C125" s="1" t="str">
        <f>aux!B123</f>
        <v>Long</v>
      </c>
      <c r="D125" s="12">
        <f>aux!C123</f>
        <v>45524</v>
      </c>
      <c r="E125" s="1">
        <f>aux!D123</f>
        <v>93.65</v>
      </c>
      <c r="F125" s="12">
        <f>aux!E123</f>
        <v>45545</v>
      </c>
      <c r="G125" s="1">
        <f>aux!F123</f>
        <v>90.41</v>
      </c>
      <c r="H125" s="1">
        <f>aux!J123</f>
        <v>53</v>
      </c>
      <c r="I125" s="13">
        <f>aux!H123</f>
        <v>-175.72</v>
      </c>
      <c r="J125" s="15">
        <f>aux!L123+$J$3</f>
        <v>108478.72</v>
      </c>
    </row>
    <row r="126" spans="2:10" x14ac:dyDescent="0.55000000000000004">
      <c r="B126" s="11" t="str">
        <f>aux!A124</f>
        <v>LNC</v>
      </c>
      <c r="C126" s="1" t="str">
        <f>aux!B124</f>
        <v>Long</v>
      </c>
      <c r="D126" s="12">
        <f>aux!C124</f>
        <v>45531</v>
      </c>
      <c r="E126" s="1">
        <f>aux!D124</f>
        <v>32</v>
      </c>
      <c r="F126" s="12">
        <f>aux!E124</f>
        <v>45545</v>
      </c>
      <c r="G126" s="1">
        <f>aux!F124</f>
        <v>29.19</v>
      </c>
      <c r="H126" s="1">
        <f>aux!J124</f>
        <v>156</v>
      </c>
      <c r="I126" s="13">
        <f>aux!H124</f>
        <v>-442.36</v>
      </c>
      <c r="J126" s="15">
        <f>aux!L124+$J$3</f>
        <v>108036.36</v>
      </c>
    </row>
    <row r="127" spans="2:10" x14ac:dyDescent="0.55000000000000004">
      <c r="B127" s="11" t="str">
        <f>aux!A125</f>
        <v>CCL</v>
      </c>
      <c r="C127" s="1" t="str">
        <f>aux!B125</f>
        <v>Long</v>
      </c>
      <c r="D127" s="12">
        <f>aux!C125</f>
        <v>45534</v>
      </c>
      <c r="E127" s="1">
        <f>aux!D125</f>
        <v>16.25</v>
      </c>
      <c r="F127" s="12">
        <f>aux!E125</f>
        <v>45545</v>
      </c>
      <c r="G127" s="1">
        <f>aux!F125</f>
        <v>16.13</v>
      </c>
      <c r="H127" s="1">
        <f>aux!J125</f>
        <v>308</v>
      </c>
      <c r="I127" s="13">
        <f>aux!H125</f>
        <v>-40.96</v>
      </c>
      <c r="J127" s="15">
        <f>aux!L125+$J$3</f>
        <v>107995.4</v>
      </c>
    </row>
    <row r="128" spans="2:10" x14ac:dyDescent="0.55000000000000004">
      <c r="B128" s="11" t="str">
        <f>aux!A126</f>
        <v>SYF</v>
      </c>
      <c r="C128" s="1" t="str">
        <f>aux!B126</f>
        <v>Long</v>
      </c>
      <c r="D128" s="12">
        <f>aux!C126</f>
        <v>45531</v>
      </c>
      <c r="E128" s="1">
        <f>aux!D126</f>
        <v>48.84</v>
      </c>
      <c r="F128" s="12">
        <f>aux!E126</f>
        <v>45559</v>
      </c>
      <c r="G128" s="1">
        <f>aux!F126</f>
        <v>49.88</v>
      </c>
      <c r="H128" s="1">
        <f>aux!J126</f>
        <v>102</v>
      </c>
      <c r="I128" s="13">
        <f>aux!H126</f>
        <v>102.08</v>
      </c>
      <c r="J128" s="15">
        <f>aux!L126+$J$3</f>
        <v>108097.48</v>
      </c>
    </row>
    <row r="129" spans="2:10" x14ac:dyDescent="0.55000000000000004">
      <c r="B129" s="11" t="str">
        <f>aux!A127</f>
        <v>VIG</v>
      </c>
      <c r="C129" s="1" t="str">
        <f>aux!B127</f>
        <v>Long</v>
      </c>
      <c r="D129" s="12">
        <f>aux!C127</f>
        <v>45540</v>
      </c>
      <c r="E129" s="1">
        <f>aux!D127</f>
        <v>193.73</v>
      </c>
      <c r="F129" s="12">
        <f>aux!E127</f>
        <v>45559</v>
      </c>
      <c r="G129" s="1">
        <f>aux!F127</f>
        <v>198.28</v>
      </c>
      <c r="H129" s="1">
        <f>aux!J127</f>
        <v>26</v>
      </c>
      <c r="I129" s="13">
        <f>aux!H127</f>
        <v>114.3</v>
      </c>
      <c r="J129" s="15">
        <f>aux!L127+$J$3</f>
        <v>108211.78</v>
      </c>
    </row>
    <row r="130" spans="2:10" x14ac:dyDescent="0.55000000000000004">
      <c r="B130" s="11" t="str">
        <f>aux!A128</f>
        <v>PLD</v>
      </c>
      <c r="C130" s="1" t="str">
        <f>aux!B128</f>
        <v>Long</v>
      </c>
      <c r="D130" s="12">
        <f>aux!C128</f>
        <v>45489</v>
      </c>
      <c r="E130" s="1">
        <f>aux!D128</f>
        <v>122.17</v>
      </c>
      <c r="F130" s="12">
        <f>aux!E128</f>
        <v>45566</v>
      </c>
      <c r="G130" s="1">
        <f>aux!F128</f>
        <v>126.5</v>
      </c>
      <c r="H130" s="1">
        <f>aux!J128</f>
        <v>41</v>
      </c>
      <c r="I130" s="13">
        <f>aux!H128</f>
        <v>173.53</v>
      </c>
      <c r="J130" s="15">
        <f>aux!L128+$J$3</f>
        <v>108385.31</v>
      </c>
    </row>
    <row r="131" spans="2:10" x14ac:dyDescent="0.55000000000000004">
      <c r="B131" s="11" t="str">
        <f>aux!A129</f>
        <v>NSA</v>
      </c>
      <c r="C131" s="1" t="str">
        <f>aux!B129</f>
        <v>Long</v>
      </c>
      <c r="D131" s="12">
        <f>aux!C129</f>
        <v>45519</v>
      </c>
      <c r="E131" s="1">
        <f>aux!D129</f>
        <v>43.41</v>
      </c>
      <c r="F131" s="12">
        <f>aux!E129</f>
        <v>45566</v>
      </c>
      <c r="G131" s="1">
        <f>aux!F129</f>
        <v>47.9</v>
      </c>
      <c r="H131" s="1">
        <f>aux!J129</f>
        <v>115</v>
      </c>
      <c r="I131" s="13">
        <f>aux!H129</f>
        <v>512.35</v>
      </c>
      <c r="J131" s="15">
        <f>aux!L129+$J$3</f>
        <v>108897.66</v>
      </c>
    </row>
    <row r="132" spans="2:10" x14ac:dyDescent="0.55000000000000004">
      <c r="B132" s="11" t="str">
        <f>aux!A130</f>
        <v>XLF</v>
      </c>
      <c r="C132" s="1" t="str">
        <f>aux!B130</f>
        <v>Long</v>
      </c>
      <c r="D132" s="12">
        <f>aux!C130</f>
        <v>45540</v>
      </c>
      <c r="E132" s="1">
        <f>aux!D130</f>
        <v>45.64</v>
      </c>
      <c r="F132" s="12">
        <f>aux!E130</f>
        <v>45566</v>
      </c>
      <c r="G132" s="1">
        <f>aux!F130</f>
        <v>45.2</v>
      </c>
      <c r="H132" s="1">
        <f>aux!J130</f>
        <v>110</v>
      </c>
      <c r="I132" s="13">
        <f>aux!H130</f>
        <v>-52.4</v>
      </c>
      <c r="J132" s="15">
        <f>aux!L130+$J$3</f>
        <v>108845.26</v>
      </c>
    </row>
    <row r="133" spans="2:10" x14ac:dyDescent="0.55000000000000004">
      <c r="B133" s="11" t="str">
        <f>aux!A131</f>
        <v>RSP</v>
      </c>
      <c r="C133" s="1" t="str">
        <f>aux!B131</f>
        <v>Long</v>
      </c>
      <c r="D133" s="12">
        <f>aux!C131</f>
        <v>45552</v>
      </c>
      <c r="E133" s="1">
        <f>aux!D131</f>
        <v>176.68</v>
      </c>
      <c r="F133" s="12">
        <f>aux!E131</f>
        <v>45566</v>
      </c>
      <c r="G133" s="1">
        <f>aux!F131</f>
        <v>178.95</v>
      </c>
      <c r="H133" s="1">
        <f>aux!J131</f>
        <v>28</v>
      </c>
      <c r="I133" s="13">
        <f>aux!H131</f>
        <v>59.56</v>
      </c>
      <c r="J133" s="15">
        <f>aux!L131+$J$3</f>
        <v>108904.82</v>
      </c>
    </row>
    <row r="134" spans="2:10" x14ac:dyDescent="0.55000000000000004">
      <c r="B134" s="11" t="str">
        <f>aux!A132</f>
        <v>KEY</v>
      </c>
      <c r="C134" s="1" t="str">
        <f>aux!B132</f>
        <v>Long</v>
      </c>
      <c r="D134" s="12">
        <f>aux!C132</f>
        <v>45503</v>
      </c>
      <c r="E134" s="1">
        <f>aux!D132</f>
        <v>16.29</v>
      </c>
      <c r="F134" s="12">
        <f>aux!E132</f>
        <v>45568</v>
      </c>
      <c r="G134" s="1">
        <f>aux!F132</f>
        <v>16.12</v>
      </c>
      <c r="H134" s="1">
        <f>aux!J132</f>
        <v>307</v>
      </c>
      <c r="I134" s="13">
        <f>aux!H132</f>
        <v>-56.19</v>
      </c>
      <c r="J134" s="15">
        <f>aux!L132+$J$3</f>
        <v>108848.63</v>
      </c>
    </row>
    <row r="135" spans="2:10" x14ac:dyDescent="0.55000000000000004">
      <c r="B135" s="11" t="str">
        <f>aux!A133</f>
        <v>NOBL</v>
      </c>
      <c r="C135" s="1" t="str">
        <f>aux!B133</f>
        <v>Long</v>
      </c>
      <c r="D135" s="12">
        <f>aux!C133</f>
        <v>45559</v>
      </c>
      <c r="E135" s="1">
        <f>aux!D133</f>
        <v>106.59</v>
      </c>
      <c r="F135" s="12">
        <f>aux!E133</f>
        <v>45568</v>
      </c>
      <c r="G135" s="1">
        <f>aux!F133</f>
        <v>106.03</v>
      </c>
      <c r="H135" s="1">
        <f>aux!J133</f>
        <v>47</v>
      </c>
      <c r="I135" s="13">
        <f>aux!H133</f>
        <v>-30.32</v>
      </c>
      <c r="J135" s="15">
        <f>aux!L133+$J$3</f>
        <v>108818.31</v>
      </c>
    </row>
    <row r="136" spans="2:10" x14ac:dyDescent="0.55000000000000004">
      <c r="B136" s="11" t="str">
        <f>aux!A134</f>
        <v>FCX</v>
      </c>
      <c r="C136" s="1" t="str">
        <f>aux!B134</f>
        <v>Long</v>
      </c>
      <c r="D136" s="12">
        <f>aux!C134</f>
        <v>45566</v>
      </c>
      <c r="E136" s="1">
        <f>aux!D134</f>
        <v>50.5</v>
      </c>
      <c r="F136" s="12">
        <f>aux!E134</f>
        <v>45573</v>
      </c>
      <c r="G136" s="1">
        <f>aux!F134</f>
        <v>48.894829999999999</v>
      </c>
      <c r="H136" s="1">
        <f>aux!J134</f>
        <v>99</v>
      </c>
      <c r="I136" s="13">
        <f>aux!H134</f>
        <v>-162.91</v>
      </c>
      <c r="J136" s="15">
        <f>aux!L134+$J$3</f>
        <v>108655.39</v>
      </c>
    </row>
    <row r="137" spans="2:10" x14ac:dyDescent="0.55000000000000004">
      <c r="B137" s="11" t="str">
        <f>aux!A135</f>
        <v>SN</v>
      </c>
      <c r="C137" s="1" t="str">
        <f>aux!B135</f>
        <v>Long</v>
      </c>
      <c r="D137" s="12">
        <f>aux!C135</f>
        <v>45566</v>
      </c>
      <c r="E137" s="1">
        <f>aux!D135</f>
        <v>109</v>
      </c>
      <c r="F137" s="12">
        <f>aux!E135</f>
        <v>45573</v>
      </c>
      <c r="G137" s="1">
        <f>aux!F135</f>
        <v>108.3</v>
      </c>
      <c r="H137" s="1">
        <f>aux!J135</f>
        <v>46</v>
      </c>
      <c r="I137" s="13">
        <f>aux!H135</f>
        <v>-36.200000000000003</v>
      </c>
      <c r="J137" s="15">
        <f>aux!L135+$J$3</f>
        <v>108619.19</v>
      </c>
    </row>
    <row r="138" spans="2:10" x14ac:dyDescent="0.55000000000000004">
      <c r="B138" s="11" t="str">
        <f>aux!A136</f>
        <v>BTG</v>
      </c>
      <c r="C138" s="1" t="str">
        <f>aux!B136</f>
        <v>Long</v>
      </c>
      <c r="D138" s="12">
        <f>aux!C136</f>
        <v>45524</v>
      </c>
      <c r="E138" s="1">
        <f>aux!D136</f>
        <v>2.84</v>
      </c>
      <c r="F138" s="12">
        <f>aux!E136</f>
        <v>45576</v>
      </c>
      <c r="G138" s="1">
        <f>aux!F136</f>
        <v>3.14</v>
      </c>
      <c r="H138" s="1">
        <f>aux!J136</f>
        <v>1761</v>
      </c>
      <c r="I138" s="13">
        <f>aux!H136</f>
        <v>524.29999999999995</v>
      </c>
      <c r="J138" s="15">
        <f>aux!L136+$J$3</f>
        <v>109143.49</v>
      </c>
    </row>
    <row r="139" spans="2:10" x14ac:dyDescent="0.55000000000000004">
      <c r="B139" s="11" t="str">
        <f>aux!A137</f>
        <v>OKE</v>
      </c>
      <c r="C139" s="1" t="str">
        <f>aux!B137</f>
        <v>Long</v>
      </c>
      <c r="D139" s="12">
        <f>aux!C137</f>
        <v>45524</v>
      </c>
      <c r="E139" s="1">
        <f>aux!D137</f>
        <v>88.17</v>
      </c>
      <c r="F139" s="12">
        <f>aux!E137</f>
        <v>45580</v>
      </c>
      <c r="G139" s="1">
        <f>aux!F137</f>
        <v>95.87</v>
      </c>
      <c r="H139" s="1">
        <f>aux!J137</f>
        <v>57</v>
      </c>
      <c r="I139" s="13">
        <f>aux!H137</f>
        <v>434.9</v>
      </c>
      <c r="J139" s="15">
        <f>aux!L137+$J$3</f>
        <v>109578.39</v>
      </c>
    </row>
    <row r="140" spans="2:10" x14ac:dyDescent="0.55000000000000004">
      <c r="B140" s="11" t="str">
        <f>aux!A138</f>
        <v>XLE</v>
      </c>
      <c r="C140" s="1" t="str">
        <f>aux!B138</f>
        <v>Long</v>
      </c>
      <c r="D140" s="12">
        <f>aux!C138</f>
        <v>45531</v>
      </c>
      <c r="E140" s="1">
        <f>aux!D138</f>
        <v>91.2</v>
      </c>
      <c r="F140" s="12">
        <f>aux!E138</f>
        <v>45580</v>
      </c>
      <c r="G140" s="1">
        <f>aux!F138</f>
        <v>90.3</v>
      </c>
      <c r="H140" s="1">
        <f>aux!J138</f>
        <v>55</v>
      </c>
      <c r="I140" s="13">
        <f>aux!H138</f>
        <v>-53.5</v>
      </c>
      <c r="J140" s="15">
        <f>aux!L138+$J$3</f>
        <v>109524.89</v>
      </c>
    </row>
    <row r="141" spans="2:10" x14ac:dyDescent="0.55000000000000004">
      <c r="B141" s="11" t="str">
        <f>aux!A139</f>
        <v>INGR</v>
      </c>
      <c r="C141" s="1" t="str">
        <f>aux!B139</f>
        <v>Long</v>
      </c>
      <c r="D141" s="12">
        <f>aux!C139</f>
        <v>45531</v>
      </c>
      <c r="E141" s="1">
        <f>aux!D139</f>
        <v>132.5</v>
      </c>
      <c r="F141" s="12">
        <f>aux!E139</f>
        <v>45580</v>
      </c>
      <c r="G141" s="1">
        <f>aux!F139</f>
        <v>134.1</v>
      </c>
      <c r="H141" s="1">
        <f>aux!J139</f>
        <v>38</v>
      </c>
      <c r="I141" s="13">
        <f>aux!H139</f>
        <v>56.8</v>
      </c>
      <c r="J141" s="15">
        <f>aux!L139+$J$3</f>
        <v>109581.69</v>
      </c>
    </row>
    <row r="142" spans="2:10" x14ac:dyDescent="0.55000000000000004">
      <c r="B142" s="11" t="str">
        <f>aux!A140</f>
        <v>PYPL</v>
      </c>
      <c r="C142" s="1" t="str">
        <f>aux!B140</f>
        <v>Long</v>
      </c>
      <c r="D142" s="12">
        <f>aux!C140</f>
        <v>45540</v>
      </c>
      <c r="E142" s="1">
        <f>aux!D140</f>
        <v>73.66</v>
      </c>
      <c r="F142" s="12">
        <f>aux!E140</f>
        <v>45580</v>
      </c>
      <c r="G142" s="1">
        <f>aux!F140</f>
        <v>80.150000000000006</v>
      </c>
      <c r="H142" s="1">
        <f>aux!J140</f>
        <v>68</v>
      </c>
      <c r="I142" s="13">
        <f>aux!H140</f>
        <v>437.32</v>
      </c>
      <c r="J142" s="15">
        <f>aux!L140+$J$3</f>
        <v>110019.01</v>
      </c>
    </row>
    <row r="143" spans="2:10" x14ac:dyDescent="0.55000000000000004">
      <c r="B143" s="11" t="str">
        <f>aux!A141</f>
        <v>CAT</v>
      </c>
      <c r="C143" s="1" t="str">
        <f>aux!B141</f>
        <v>Long</v>
      </c>
      <c r="D143" s="12">
        <f>aux!C141</f>
        <v>45559</v>
      </c>
      <c r="E143" s="1">
        <f>aux!D141</f>
        <v>380</v>
      </c>
      <c r="F143" s="12">
        <f>aux!E141</f>
        <v>45582</v>
      </c>
      <c r="G143" s="1">
        <f>aux!F141</f>
        <v>395.15</v>
      </c>
      <c r="H143" s="1">
        <f>aux!J141</f>
        <v>13</v>
      </c>
      <c r="I143" s="13">
        <f>aux!H141</f>
        <v>192.95</v>
      </c>
      <c r="J143" s="15">
        <f>aux!L141+$J$3</f>
        <v>110211.95999999999</v>
      </c>
    </row>
    <row r="144" spans="2:10" x14ac:dyDescent="0.55000000000000004">
      <c r="B144" s="11" t="str">
        <f>aux!A142</f>
        <v>MSFT</v>
      </c>
      <c r="C144" s="1" t="str">
        <f>aux!B142</f>
        <v>Long</v>
      </c>
      <c r="D144" s="12">
        <f>aux!C142</f>
        <v>45552</v>
      </c>
      <c r="E144" s="1">
        <f>aux!D142</f>
        <v>440.23</v>
      </c>
      <c r="F144" s="12">
        <f>aux!E142</f>
        <v>45587</v>
      </c>
      <c r="G144" s="1">
        <f>aux!F142</f>
        <v>418.49</v>
      </c>
      <c r="H144" s="1">
        <f>aux!J142</f>
        <v>11</v>
      </c>
      <c r="I144" s="13">
        <f>aux!H142</f>
        <v>-243.14</v>
      </c>
      <c r="J144" s="15">
        <f>aux!L142+$J$3</f>
        <v>109968.82</v>
      </c>
    </row>
    <row r="145" spans="2:10" x14ac:dyDescent="0.55000000000000004">
      <c r="B145" s="11" t="str">
        <f>aux!A143</f>
        <v>ABBV</v>
      </c>
      <c r="C145" s="1" t="str">
        <f>aux!B143</f>
        <v>Long</v>
      </c>
      <c r="D145" s="12">
        <f>aux!C143</f>
        <v>45566</v>
      </c>
      <c r="E145" s="1">
        <f>aux!D143</f>
        <v>197.65</v>
      </c>
      <c r="F145" s="12">
        <f>aux!E143</f>
        <v>45587</v>
      </c>
      <c r="G145" s="1">
        <f>aux!F143</f>
        <v>186.32</v>
      </c>
      <c r="H145" s="1">
        <f>aux!J143</f>
        <v>25</v>
      </c>
      <c r="I145" s="13">
        <f>aux!H143</f>
        <v>-287.25</v>
      </c>
      <c r="J145" s="15">
        <f>aux!L143+$J$3</f>
        <v>109681.57</v>
      </c>
    </row>
    <row r="146" spans="2:10" x14ac:dyDescent="0.55000000000000004">
      <c r="B146" s="11" t="str">
        <f>aux!A144</f>
        <v>ECO</v>
      </c>
      <c r="C146" s="1" t="str">
        <f>aux!B144</f>
        <v>Long</v>
      </c>
      <c r="D146" s="12">
        <f>aux!C144</f>
        <v>45568</v>
      </c>
      <c r="E146" s="1">
        <f>aux!D144</f>
        <v>34.5</v>
      </c>
      <c r="F146" s="12">
        <f>aux!E144</f>
        <v>45587</v>
      </c>
      <c r="G146" s="1">
        <f>aux!F144</f>
        <v>31.5</v>
      </c>
      <c r="H146" s="1">
        <f>aux!J144</f>
        <v>145</v>
      </c>
      <c r="I146" s="13">
        <f>aux!H144</f>
        <v>-439</v>
      </c>
      <c r="J146" s="15">
        <f>aux!L144+$J$3</f>
        <v>109242.57</v>
      </c>
    </row>
    <row r="147" spans="2:10" x14ac:dyDescent="0.55000000000000004">
      <c r="B147" s="11" t="str">
        <f>aux!A145</f>
        <v>MU</v>
      </c>
      <c r="C147" s="1" t="str">
        <f>aux!B145</f>
        <v>Long</v>
      </c>
      <c r="D147" s="12">
        <f>aux!C145</f>
        <v>45573</v>
      </c>
      <c r="E147" s="1">
        <f>aux!D145</f>
        <v>102.18</v>
      </c>
      <c r="F147" s="12">
        <f>aux!E145</f>
        <v>45587</v>
      </c>
      <c r="G147" s="1">
        <f>aux!F145</f>
        <v>108.24</v>
      </c>
      <c r="H147" s="1">
        <f>aux!J145</f>
        <v>49</v>
      </c>
      <c r="I147" s="13">
        <f>aux!H145</f>
        <v>292.94</v>
      </c>
      <c r="J147" s="15">
        <f>aux!L145+$J$3</f>
        <v>109535.51</v>
      </c>
    </row>
    <row r="148" spans="2:10" x14ac:dyDescent="0.55000000000000004">
      <c r="B148" s="11" t="str">
        <f>aux!A146</f>
        <v>EXEL</v>
      </c>
      <c r="C148" s="1" t="str">
        <f>aux!B146</f>
        <v>Long</v>
      </c>
      <c r="D148" s="12">
        <f>aux!C146</f>
        <v>45580</v>
      </c>
      <c r="E148" s="1">
        <f>aux!D146</f>
        <v>26.3</v>
      </c>
      <c r="F148" s="12">
        <f>aux!E146</f>
        <v>45587</v>
      </c>
      <c r="G148" s="1">
        <f>aux!F146</f>
        <v>28.59</v>
      </c>
      <c r="H148" s="1">
        <f>aux!J146</f>
        <v>190</v>
      </c>
      <c r="I148" s="13">
        <f>aux!H146</f>
        <v>431.1</v>
      </c>
      <c r="J148" s="15">
        <f>aux!L146+$J$3</f>
        <v>109966.61</v>
      </c>
    </row>
    <row r="149" spans="2:10" x14ac:dyDescent="0.55000000000000004">
      <c r="B149" s="11" t="str">
        <f>aux!A147</f>
        <v>UNH</v>
      </c>
      <c r="C149" s="1" t="str">
        <f>aux!B147</f>
        <v>Long</v>
      </c>
      <c r="D149" s="12">
        <f>aux!C147</f>
        <v>45580</v>
      </c>
      <c r="E149" s="1">
        <f>aux!D147</f>
        <v>552.02</v>
      </c>
      <c r="F149" s="12">
        <f>aux!E147</f>
        <v>45587</v>
      </c>
      <c r="G149" s="1">
        <f>aux!F147</f>
        <v>567.85</v>
      </c>
      <c r="H149" s="1">
        <f>aux!J147</f>
        <v>9</v>
      </c>
      <c r="I149" s="13">
        <f>aux!H147</f>
        <v>138.47</v>
      </c>
      <c r="J149" s="15">
        <f>aux!L147+$J$3</f>
        <v>110105.08</v>
      </c>
    </row>
    <row r="150" spans="2:10" x14ac:dyDescent="0.55000000000000004">
      <c r="B150" s="11" t="str">
        <f>aux!A148</f>
        <v>BRK.B</v>
      </c>
      <c r="C150" s="1" t="str">
        <f>aux!B148</f>
        <v>Long</v>
      </c>
      <c r="D150" s="12">
        <f>aux!C148</f>
        <v>45552</v>
      </c>
      <c r="E150" s="1">
        <f>aux!D148</f>
        <v>453.5</v>
      </c>
      <c r="F150" s="12">
        <f>aux!E148</f>
        <v>45593</v>
      </c>
      <c r="G150" s="1">
        <f>aux!F148</f>
        <v>458</v>
      </c>
      <c r="H150" s="1">
        <f>aux!J148</f>
        <v>11</v>
      </c>
      <c r="I150" s="13">
        <f>aux!H148</f>
        <v>45.5</v>
      </c>
      <c r="J150" s="15">
        <f>aux!L148+$J$3</f>
        <v>110150.58</v>
      </c>
    </row>
    <row r="151" spans="2:10" x14ac:dyDescent="0.55000000000000004">
      <c r="B151" s="11" t="str">
        <f>aux!A149</f>
        <v>GE</v>
      </c>
      <c r="C151" s="1" t="str">
        <f>aux!B149</f>
        <v>Long</v>
      </c>
      <c r="D151" s="12">
        <f>aux!C149</f>
        <v>45566</v>
      </c>
      <c r="E151" s="1">
        <f>aux!D149</f>
        <v>187.49</v>
      </c>
      <c r="F151" s="12">
        <f>aux!E149</f>
        <v>45593</v>
      </c>
      <c r="G151" s="1">
        <f>aux!F149</f>
        <v>179.98</v>
      </c>
      <c r="H151" s="1">
        <f>aux!J149</f>
        <v>27</v>
      </c>
      <c r="I151" s="13">
        <f>aux!H149</f>
        <v>-206.77</v>
      </c>
      <c r="J151" s="15">
        <f>aux!L149+$J$3</f>
        <v>109943.81</v>
      </c>
    </row>
    <row r="152" spans="2:10" x14ac:dyDescent="0.55000000000000004">
      <c r="B152" s="11" t="str">
        <f>aux!A150</f>
        <v>BKR</v>
      </c>
      <c r="C152" s="1" t="str">
        <f>aux!B150</f>
        <v>Long</v>
      </c>
      <c r="D152" s="12">
        <f>aux!C150</f>
        <v>45568</v>
      </c>
      <c r="E152" s="1">
        <f>aux!D150</f>
        <v>37.29</v>
      </c>
      <c r="F152" s="12">
        <f>aux!E150</f>
        <v>45593</v>
      </c>
      <c r="G152" s="1">
        <f>aux!F150</f>
        <v>37</v>
      </c>
      <c r="H152" s="1">
        <f>aux!J150</f>
        <v>134</v>
      </c>
      <c r="I152" s="13">
        <f>aux!H150</f>
        <v>-42.86</v>
      </c>
      <c r="J152" s="15">
        <f>aux!L150+$J$3</f>
        <v>109900.95</v>
      </c>
    </row>
    <row r="153" spans="2:10" x14ac:dyDescent="0.55000000000000004">
      <c r="B153" s="11" t="str">
        <f>aux!A151</f>
        <v>EOG</v>
      </c>
      <c r="C153" s="1" t="str">
        <f>aux!B151</f>
        <v>Long</v>
      </c>
      <c r="D153" s="12">
        <f>aux!C151</f>
        <v>45568</v>
      </c>
      <c r="E153" s="1">
        <f>aux!D151</f>
        <v>128.66</v>
      </c>
      <c r="F153" s="12">
        <f>aux!E151</f>
        <v>45593</v>
      </c>
      <c r="G153" s="1">
        <f>aux!F151</f>
        <v>122</v>
      </c>
      <c r="H153" s="1">
        <f>aux!J151</f>
        <v>39</v>
      </c>
      <c r="I153" s="13">
        <f>aux!H151</f>
        <v>-263.74</v>
      </c>
      <c r="J153" s="15">
        <f>aux!L151+$J$3</f>
        <v>109637.20999999999</v>
      </c>
    </row>
    <row r="154" spans="2:10" x14ac:dyDescent="0.55000000000000004">
      <c r="B154" s="11" t="str">
        <f>aux!A152</f>
        <v>EWBC</v>
      </c>
      <c r="C154" s="1" t="str">
        <f>aux!B152</f>
        <v>Long</v>
      </c>
      <c r="D154" s="12">
        <f>aux!C152</f>
        <v>45580</v>
      </c>
      <c r="E154" s="1">
        <f>aux!D152</f>
        <v>89.64</v>
      </c>
      <c r="F154" s="12">
        <f>aux!E152</f>
        <v>45593</v>
      </c>
      <c r="G154" s="1">
        <f>aux!F152</f>
        <v>97.7</v>
      </c>
      <c r="H154" s="1">
        <f>aux!J152</f>
        <v>56</v>
      </c>
      <c r="I154" s="13">
        <f>aux!H152</f>
        <v>447.36</v>
      </c>
      <c r="J154" s="15">
        <f>aux!L152+$J$3</f>
        <v>110084.57</v>
      </c>
    </row>
    <row r="155" spans="2:10" x14ac:dyDescent="0.55000000000000004">
      <c r="B155" s="11" t="str">
        <f>aux!A153</f>
        <v>MDY</v>
      </c>
      <c r="C155" s="1" t="str">
        <f>aux!B153</f>
        <v>Long</v>
      </c>
      <c r="D155" s="12">
        <f>aux!C153</f>
        <v>45580</v>
      </c>
      <c r="E155" s="1">
        <f>aux!D153</f>
        <v>579.1</v>
      </c>
      <c r="F155" s="12">
        <f>aux!E153</f>
        <v>45593</v>
      </c>
      <c r="G155" s="1">
        <f>aux!F153</f>
        <v>570.70000000000005</v>
      </c>
      <c r="H155" s="1">
        <f>aux!J153</f>
        <v>9</v>
      </c>
      <c r="I155" s="13">
        <f>aux!H153</f>
        <v>-79.599999999999994</v>
      </c>
      <c r="J155" s="15">
        <f>aux!L153+$J$3</f>
        <v>110004.97</v>
      </c>
    </row>
    <row r="156" spans="2:10" x14ac:dyDescent="0.55000000000000004">
      <c r="B156" s="11" t="str">
        <f>aux!A154</f>
        <v>META</v>
      </c>
      <c r="C156" s="1" t="str">
        <f>aux!B154</f>
        <v>Long</v>
      </c>
      <c r="D156" s="12">
        <f>aux!C154</f>
        <v>45524</v>
      </c>
      <c r="E156" s="1">
        <f>aux!D154</f>
        <v>526.41999999999996</v>
      </c>
      <c r="F156" s="12">
        <f>aux!E154</f>
        <v>45594</v>
      </c>
      <c r="G156" s="1">
        <f>aux!F154</f>
        <v>590.5625</v>
      </c>
      <c r="H156" s="1">
        <f>aux!J154</f>
        <v>19</v>
      </c>
      <c r="I156" s="13">
        <f>aux!H154</f>
        <v>1214.71</v>
      </c>
      <c r="J156" s="15">
        <f>aux!L154+$J$3</f>
        <v>111219.68</v>
      </c>
    </row>
    <row r="157" spans="2:10" x14ac:dyDescent="0.55000000000000004">
      <c r="B157" s="11" t="str">
        <f>aux!A155</f>
        <v>EME</v>
      </c>
      <c r="C157" s="1" t="str">
        <f>aux!B155</f>
        <v>Long</v>
      </c>
      <c r="D157" s="12">
        <f>aux!C155</f>
        <v>45559</v>
      </c>
      <c r="E157" s="1">
        <f>aux!D155</f>
        <v>434.99</v>
      </c>
      <c r="F157" s="12">
        <f>aux!E155</f>
        <v>45601</v>
      </c>
      <c r="G157" s="1">
        <f>aux!F155</f>
        <v>462.13</v>
      </c>
      <c r="H157" s="1">
        <f>aux!J155</f>
        <v>11</v>
      </c>
      <c r="I157" s="13">
        <f>aux!H155</f>
        <v>294.54000000000002</v>
      </c>
      <c r="J157" s="15">
        <f>aux!L155+$J$3</f>
        <v>111514.22</v>
      </c>
    </row>
    <row r="158" spans="2:10" x14ac:dyDescent="0.55000000000000004">
      <c r="B158" s="11" t="str">
        <f>aux!A156</f>
        <v>GVA</v>
      </c>
      <c r="C158" s="1" t="str">
        <f>aux!B156</f>
        <v>Long</v>
      </c>
      <c r="D158" s="12">
        <f>aux!C156</f>
        <v>45580</v>
      </c>
      <c r="E158" s="1">
        <f>aux!D156</f>
        <v>81.319999999999993</v>
      </c>
      <c r="F158" s="12">
        <f>aux!E156</f>
        <v>45601</v>
      </c>
      <c r="G158" s="1">
        <f>aux!F156</f>
        <v>87.7</v>
      </c>
      <c r="H158" s="1">
        <f>aux!J156</f>
        <v>61</v>
      </c>
      <c r="I158" s="13">
        <f>aux!H156</f>
        <v>385.18</v>
      </c>
      <c r="J158" s="15">
        <f>aux!L156+$J$3</f>
        <v>111899.4</v>
      </c>
    </row>
    <row r="159" spans="2:10" x14ac:dyDescent="0.55000000000000004">
      <c r="B159" s="11" t="str">
        <f>aux!A157</f>
        <v>AVGO</v>
      </c>
      <c r="C159" s="1" t="str">
        <f>aux!B157</f>
        <v>Long</v>
      </c>
      <c r="D159" s="12">
        <f>aux!C157</f>
        <v>45580</v>
      </c>
      <c r="E159" s="1">
        <f>aux!D157</f>
        <v>180.79</v>
      </c>
      <c r="F159" s="12">
        <f>aux!E157</f>
        <v>45601</v>
      </c>
      <c r="G159" s="1">
        <f>aux!F157</f>
        <v>171.3</v>
      </c>
      <c r="H159" s="1">
        <f>aux!J157</f>
        <v>28</v>
      </c>
      <c r="I159" s="13">
        <f>aux!H157</f>
        <v>-269.72000000000003</v>
      </c>
      <c r="J159" s="15">
        <f>aux!L157+$J$3</f>
        <v>111629.68</v>
      </c>
    </row>
    <row r="160" spans="2:10" x14ac:dyDescent="0.55000000000000004">
      <c r="B160" s="11" t="str">
        <f>aux!A158</f>
        <v>MNDY</v>
      </c>
      <c r="C160" s="1" t="str">
        <f>aux!B158</f>
        <v>Long</v>
      </c>
      <c r="D160" s="12">
        <f>aux!C158</f>
        <v>45580</v>
      </c>
      <c r="E160" s="1">
        <f>aux!D158</f>
        <v>290.06</v>
      </c>
      <c r="F160" s="12">
        <f>aux!E158</f>
        <v>45601</v>
      </c>
      <c r="G160" s="1">
        <f>aux!F158</f>
        <v>295.12</v>
      </c>
      <c r="H160" s="1">
        <f>aux!J158</f>
        <v>17</v>
      </c>
      <c r="I160" s="13">
        <f>aux!H158</f>
        <v>82.02</v>
      </c>
      <c r="J160" s="15">
        <f>aux!L158+$J$3</f>
        <v>111711.7</v>
      </c>
    </row>
    <row r="161" spans="2:10" x14ac:dyDescent="0.55000000000000004">
      <c r="B161" s="11" t="str">
        <f>aux!A159</f>
        <v>AAPL</v>
      </c>
      <c r="C161" s="1" t="str">
        <f>aux!B159</f>
        <v>Long</v>
      </c>
      <c r="D161" s="12">
        <f>aux!C159</f>
        <v>45587</v>
      </c>
      <c r="E161" s="1">
        <f>aux!D159</f>
        <v>233.88499999999999</v>
      </c>
      <c r="F161" s="12">
        <f>aux!E159</f>
        <v>45601</v>
      </c>
      <c r="G161" s="1">
        <f>aux!F159</f>
        <v>222.1</v>
      </c>
      <c r="H161" s="1">
        <f>aux!J159</f>
        <v>21</v>
      </c>
      <c r="I161" s="13">
        <f>aux!H159</f>
        <v>-251.48</v>
      </c>
      <c r="J161" s="15">
        <f>aux!L159+$J$3</f>
        <v>111460.22</v>
      </c>
    </row>
    <row r="162" spans="2:10" x14ac:dyDescent="0.55000000000000004">
      <c r="B162" s="11" t="str">
        <f>aux!A160</f>
        <v>MELI</v>
      </c>
      <c r="C162" s="1" t="str">
        <f>aux!B160</f>
        <v>Long</v>
      </c>
      <c r="D162" s="12">
        <f>aux!C160</f>
        <v>45587</v>
      </c>
      <c r="E162" s="1">
        <f>aux!D160</f>
        <v>2077.92</v>
      </c>
      <c r="F162" s="12">
        <f>aux!E160</f>
        <v>45602</v>
      </c>
      <c r="G162" s="1">
        <f>aux!F160</f>
        <v>2121.4</v>
      </c>
      <c r="H162" s="1">
        <f>aux!J160</f>
        <v>2</v>
      </c>
      <c r="I162" s="13">
        <f>aux!H160</f>
        <v>82.96</v>
      </c>
      <c r="J162" s="15">
        <f>aux!L160+$J$3</f>
        <v>111543.18</v>
      </c>
    </row>
    <row r="163" spans="2:10" x14ac:dyDescent="0.55000000000000004">
      <c r="B163" s="11" t="str">
        <f>aux!A161</f>
        <v>D</v>
      </c>
      <c r="C163" s="1" t="str">
        <f>aux!B161</f>
        <v>Long</v>
      </c>
      <c r="D163" s="12">
        <f>aux!C161</f>
        <v>45587</v>
      </c>
      <c r="E163" s="1">
        <f>aux!D161</f>
        <v>59.45</v>
      </c>
      <c r="F163" s="12">
        <f>aux!E161</f>
        <v>45603</v>
      </c>
      <c r="G163" s="1">
        <f>aux!F161</f>
        <v>57.42</v>
      </c>
      <c r="H163" s="1">
        <f>aux!J161</f>
        <v>84</v>
      </c>
      <c r="I163" s="13">
        <f>aux!H161</f>
        <v>-174.52</v>
      </c>
      <c r="J163" s="15">
        <f>aux!L161+$J$3</f>
        <v>111368.66</v>
      </c>
    </row>
    <row r="164" spans="2:10" x14ac:dyDescent="0.55000000000000004">
      <c r="B164" s="11" t="str">
        <f>aux!A162</f>
        <v>FNV</v>
      </c>
      <c r="C164" s="1" t="str">
        <f>aux!B162</f>
        <v>Long</v>
      </c>
      <c r="D164" s="12">
        <f>aux!C162</f>
        <v>45587</v>
      </c>
      <c r="E164" s="1">
        <f>aux!D162</f>
        <v>134.54</v>
      </c>
      <c r="F164" s="12">
        <f>aux!E162</f>
        <v>45608</v>
      </c>
      <c r="G164" s="1">
        <f>aux!F162</f>
        <v>116.56</v>
      </c>
      <c r="H164" s="1">
        <f>aux!J162</f>
        <v>37</v>
      </c>
      <c r="I164" s="13">
        <f>aux!H162</f>
        <v>-669.26</v>
      </c>
      <c r="J164" s="15">
        <f>aux!L162+$J$3</f>
        <v>110699.4</v>
      </c>
    </row>
    <row r="165" spans="2:10" x14ac:dyDescent="0.55000000000000004">
      <c r="B165" s="11" t="str">
        <f>aux!A163</f>
        <v>ANET</v>
      </c>
      <c r="C165" s="1" t="str">
        <f>aux!B163</f>
        <v>Long</v>
      </c>
      <c r="D165" s="12">
        <f>aux!C163</f>
        <v>45587</v>
      </c>
      <c r="E165" s="1">
        <f>aux!D163</f>
        <v>100.5731</v>
      </c>
      <c r="F165" s="12">
        <f>aux!E163</f>
        <v>45608</v>
      </c>
      <c r="G165" s="1">
        <f>aux!F163</f>
        <v>100.4875</v>
      </c>
      <c r="H165" s="1">
        <f>aux!J163</f>
        <v>13</v>
      </c>
      <c r="I165" s="13">
        <f>aux!H163</f>
        <v>-5.1100000000000003</v>
      </c>
      <c r="J165" s="15">
        <f>aux!L163+$J$3</f>
        <v>110694.28</v>
      </c>
    </row>
    <row r="166" spans="2:10" x14ac:dyDescent="0.55000000000000004">
      <c r="B166" s="11" t="str">
        <f>aux!A164</f>
        <v>SOXX</v>
      </c>
      <c r="C166" s="1" t="str">
        <f>aux!B164</f>
        <v>Long</v>
      </c>
      <c r="D166" s="12">
        <f>aux!C164</f>
        <v>45608</v>
      </c>
      <c r="E166" s="1">
        <f>aux!D164</f>
        <v>224.78</v>
      </c>
      <c r="F166" s="12">
        <f>aux!E164</f>
        <v>45621</v>
      </c>
      <c r="G166" s="1">
        <f>aux!F164</f>
        <v>219</v>
      </c>
      <c r="H166" s="1">
        <f>aux!J164</f>
        <v>22</v>
      </c>
      <c r="I166" s="13">
        <f>aux!H164</f>
        <v>-131.16</v>
      </c>
      <c r="J166" s="15">
        <f>aux!L164+$J$3</f>
        <v>110563.12</v>
      </c>
    </row>
    <row r="167" spans="2:10" x14ac:dyDescent="0.55000000000000004">
      <c r="B167" s="11" t="str">
        <f>aux!A165</f>
        <v>GOLD</v>
      </c>
      <c r="C167" s="1" t="str">
        <f>aux!B165</f>
        <v>Long</v>
      </c>
      <c r="D167" s="12">
        <f>aux!C165</f>
        <v>45559</v>
      </c>
      <c r="E167" s="1">
        <f>aux!D165</f>
        <v>20.284870000000002</v>
      </c>
      <c r="F167" s="12">
        <f>aux!E165</f>
        <v>45622</v>
      </c>
      <c r="G167" s="1">
        <f>aux!F165</f>
        <v>17.52</v>
      </c>
      <c r="H167" s="1">
        <f>aux!J165</f>
        <v>493</v>
      </c>
      <c r="I167" s="13">
        <f>aux!H165</f>
        <v>-1369.08</v>
      </c>
      <c r="J167" s="15">
        <f>aux!L165+$J$3</f>
        <v>109194.04000000001</v>
      </c>
    </row>
    <row r="168" spans="2:10" x14ac:dyDescent="0.55000000000000004">
      <c r="B168" s="11" t="str">
        <f>aux!A166</f>
        <v>QTWO</v>
      </c>
      <c r="C168" s="1" t="str">
        <f>aux!B166</f>
        <v>Long</v>
      </c>
      <c r="D168" s="12">
        <f>aux!C166</f>
        <v>45559</v>
      </c>
      <c r="E168" s="1">
        <f>aux!D166</f>
        <v>86.261120000000005</v>
      </c>
      <c r="F168" s="12">
        <f>aux!E166</f>
        <v>45622</v>
      </c>
      <c r="G168" s="1">
        <f>aux!F166</f>
        <v>107.4</v>
      </c>
      <c r="H168" s="1">
        <f>aux!J166</f>
        <v>116</v>
      </c>
      <c r="I168" s="13">
        <f>aux!H166</f>
        <v>2446.11</v>
      </c>
      <c r="J168" s="15">
        <f>aux!L166+$J$3</f>
        <v>111640.15</v>
      </c>
    </row>
    <row r="169" spans="2:10" x14ac:dyDescent="0.55000000000000004">
      <c r="B169" s="11" t="str">
        <f>aux!A167</f>
        <v>WMT</v>
      </c>
      <c r="C169" s="1" t="str">
        <f>aux!B167</f>
        <v>Long</v>
      </c>
      <c r="D169" s="12">
        <f>aux!C167</f>
        <v>45587</v>
      </c>
      <c r="E169" s="1">
        <f>aux!D167</f>
        <v>81.11</v>
      </c>
      <c r="F169" s="12">
        <f>aux!E167</f>
        <v>45622</v>
      </c>
      <c r="G169" s="1">
        <f>aux!F167</f>
        <v>89.89</v>
      </c>
      <c r="H169" s="1">
        <f>aux!J167</f>
        <v>62</v>
      </c>
      <c r="I169" s="13">
        <f>aux!H167</f>
        <v>540.36</v>
      </c>
      <c r="J169" s="15">
        <f>aux!L167+$J$3</f>
        <v>112180.51</v>
      </c>
    </row>
    <row r="170" spans="2:10" x14ac:dyDescent="0.55000000000000004">
      <c r="B170" s="11" t="str">
        <f>aux!A168</f>
        <v>XLI</v>
      </c>
      <c r="C170" s="1" t="str">
        <f>aux!B168</f>
        <v>Long</v>
      </c>
      <c r="D170" s="12">
        <f>aux!C168</f>
        <v>45601</v>
      </c>
      <c r="E170" s="1">
        <f>aux!D168</f>
        <v>134.33000000000001</v>
      </c>
      <c r="F170" s="12">
        <f>aux!E168</f>
        <v>45622</v>
      </c>
      <c r="G170" s="1">
        <f>aux!F168</f>
        <v>143.37</v>
      </c>
      <c r="H170" s="1">
        <f>aux!J168</f>
        <v>37</v>
      </c>
      <c r="I170" s="13">
        <f>aux!H168</f>
        <v>330.48</v>
      </c>
      <c r="J170" s="15">
        <f>aux!L168+$J$3</f>
        <v>112510.99</v>
      </c>
    </row>
    <row r="171" spans="2:10" x14ac:dyDescent="0.55000000000000004">
      <c r="B171" s="11" t="str">
        <f>aux!A169</f>
        <v>XLC</v>
      </c>
      <c r="C171" s="1" t="str">
        <f>aux!B169</f>
        <v>Long</v>
      </c>
      <c r="D171" s="12">
        <f>aux!C169</f>
        <v>45608</v>
      </c>
      <c r="E171" s="1">
        <f>aux!D169</f>
        <v>96.79</v>
      </c>
      <c r="F171" s="12">
        <f>aux!E169</f>
        <v>45622</v>
      </c>
      <c r="G171" s="1">
        <f>aux!F169</f>
        <v>97.42</v>
      </c>
      <c r="H171" s="1">
        <f>aux!J169</f>
        <v>52</v>
      </c>
      <c r="I171" s="13">
        <f>aux!H169</f>
        <v>28.76</v>
      </c>
      <c r="J171" s="15">
        <f>aux!L169+$J$3</f>
        <v>112539.75</v>
      </c>
    </row>
    <row r="172" spans="2:10" x14ac:dyDescent="0.55000000000000004">
      <c r="B172" s="11" t="str">
        <f>aux!A170</f>
        <v>DIS</v>
      </c>
      <c r="C172" s="1" t="str">
        <f>aux!B170</f>
        <v>Long</v>
      </c>
      <c r="D172" s="12">
        <f>aux!C170</f>
        <v>45610</v>
      </c>
      <c r="E172" s="1">
        <f>aux!D170</f>
        <v>110.33</v>
      </c>
      <c r="F172" s="12">
        <f>aux!E170</f>
        <v>45622</v>
      </c>
      <c r="G172" s="1">
        <f>aux!F170</f>
        <v>116</v>
      </c>
      <c r="H172" s="1">
        <f>aux!J170</f>
        <v>45</v>
      </c>
      <c r="I172" s="13">
        <f>aux!H170</f>
        <v>251.15</v>
      </c>
      <c r="J172" s="15">
        <f>aux!L170+$J$3</f>
        <v>112790.9</v>
      </c>
    </row>
    <row r="173" spans="2:10" x14ac:dyDescent="0.55000000000000004">
      <c r="B173" s="11" t="str">
        <f>aux!A171</f>
        <v>XLY</v>
      </c>
      <c r="C173" s="1" t="str">
        <f>aux!B171</f>
        <v>Long</v>
      </c>
      <c r="D173" s="12">
        <f>aux!C171</f>
        <v>45610</v>
      </c>
      <c r="E173" s="1">
        <f>aux!D171</f>
        <v>215.1</v>
      </c>
      <c r="F173" s="12">
        <f>aux!E171</f>
        <v>45622</v>
      </c>
      <c r="G173" s="1">
        <f>aux!F171</f>
        <v>220.22</v>
      </c>
      <c r="H173" s="1">
        <f>aux!J171</f>
        <v>23</v>
      </c>
      <c r="I173" s="13">
        <f>aux!H171</f>
        <v>113.76</v>
      </c>
      <c r="J173" s="15">
        <f>aux!L171+$J$3</f>
        <v>112904.66</v>
      </c>
    </row>
    <row r="174" spans="2:10" x14ac:dyDescent="0.55000000000000004">
      <c r="B174" s="11" t="str">
        <f>aux!A172</f>
        <v>AMZN</v>
      </c>
      <c r="C174" s="1" t="str">
        <f>aux!B172</f>
        <v>Long</v>
      </c>
      <c r="D174" s="12">
        <f>aux!C172</f>
        <v>45559</v>
      </c>
      <c r="E174" s="1">
        <f>aux!D172</f>
        <v>194.27</v>
      </c>
      <c r="F174" s="12">
        <f>aux!E172</f>
        <v>45629</v>
      </c>
      <c r="G174" s="1">
        <f>aux!F172</f>
        <v>214</v>
      </c>
      <c r="H174" s="1">
        <f>aux!J172</f>
        <v>26</v>
      </c>
      <c r="I174" s="13">
        <f>aux!H172</f>
        <v>508.98</v>
      </c>
      <c r="J174" s="15">
        <f>aux!L172+$J$3</f>
        <v>113413.64</v>
      </c>
    </row>
    <row r="175" spans="2:10" x14ac:dyDescent="0.55000000000000004">
      <c r="B175" s="11" t="str">
        <f>aux!A173</f>
        <v>NFLX</v>
      </c>
      <c r="C175" s="1" t="str">
        <f>aux!B173</f>
        <v>Long</v>
      </c>
      <c r="D175" s="12">
        <f>aux!C173</f>
        <v>45573</v>
      </c>
      <c r="E175" s="1">
        <f>aux!D173</f>
        <v>703.88</v>
      </c>
      <c r="F175" s="12">
        <f>aux!E173</f>
        <v>45629</v>
      </c>
      <c r="G175" s="1">
        <f>aux!F173</f>
        <v>894.36</v>
      </c>
      <c r="H175" s="1">
        <f>aux!J173</f>
        <v>7</v>
      </c>
      <c r="I175" s="13">
        <f>aux!H173</f>
        <v>1329.36</v>
      </c>
      <c r="J175" s="15">
        <f>aux!L173+$J$3</f>
        <v>114743</v>
      </c>
    </row>
    <row r="176" spans="2:10" x14ac:dyDescent="0.55000000000000004">
      <c r="B176" s="11" t="str">
        <f>aux!A174</f>
        <v>FTNT</v>
      </c>
      <c r="C176" s="1" t="str">
        <f>aux!B174</f>
        <v>Long</v>
      </c>
      <c r="D176" s="12">
        <f>aux!C174</f>
        <v>45603</v>
      </c>
      <c r="E176" s="1">
        <f>aux!D174</f>
        <v>82.444999999999993</v>
      </c>
      <c r="F176" s="12">
        <f>aux!E174</f>
        <v>45629</v>
      </c>
      <c r="G176" s="1">
        <f>aux!F174</f>
        <v>95</v>
      </c>
      <c r="H176" s="1">
        <f>aux!J174</f>
        <v>61</v>
      </c>
      <c r="I176" s="13">
        <f>aux!H174</f>
        <v>761.86</v>
      </c>
      <c r="J176" s="15">
        <f>aux!L174+$J$3</f>
        <v>115504.86</v>
      </c>
    </row>
    <row r="177" spans="2:10" x14ac:dyDescent="0.55000000000000004">
      <c r="B177" s="11" t="str">
        <f>aux!A175</f>
        <v>SHAK</v>
      </c>
      <c r="C177" s="1" t="str">
        <f>aux!B175</f>
        <v>Long</v>
      </c>
      <c r="D177" s="12">
        <f>aux!C175</f>
        <v>45610</v>
      </c>
      <c r="E177" s="1">
        <f>aux!D175</f>
        <v>126.1</v>
      </c>
      <c r="F177" s="12">
        <f>aux!E175</f>
        <v>45629</v>
      </c>
      <c r="G177" s="1">
        <f>aux!F175</f>
        <v>132.9</v>
      </c>
      <c r="H177" s="1">
        <f>aux!J175</f>
        <v>40</v>
      </c>
      <c r="I177" s="13">
        <f>aux!H175</f>
        <v>268</v>
      </c>
      <c r="J177" s="15">
        <f>aux!L175+$J$3</f>
        <v>115772.86</v>
      </c>
    </row>
    <row r="178" spans="2:10" x14ac:dyDescent="0.55000000000000004">
      <c r="B178" s="11" t="str">
        <f>aux!A176</f>
        <v>ZM</v>
      </c>
      <c r="C178" s="1" t="str">
        <f>aux!B176</f>
        <v>Long</v>
      </c>
      <c r="D178" s="12">
        <f>aux!C176</f>
        <v>45531</v>
      </c>
      <c r="E178" s="1">
        <f>aux!D176</f>
        <v>74.967370000000003</v>
      </c>
      <c r="F178" s="12">
        <f>aux!E176</f>
        <v>45632</v>
      </c>
      <c r="G178" s="1">
        <f>aux!F176</f>
        <v>85.9</v>
      </c>
      <c r="H178" s="1">
        <f>aux!J176</f>
        <v>133</v>
      </c>
      <c r="I178" s="13">
        <f>aux!H176</f>
        <v>1448.04</v>
      </c>
      <c r="J178" s="15">
        <f>aux!L176+$J$3</f>
        <v>117220.9</v>
      </c>
    </row>
    <row r="179" spans="2:10" x14ac:dyDescent="0.55000000000000004">
      <c r="B179" s="11" t="str">
        <f>aux!A177</f>
        <v>TSM</v>
      </c>
      <c r="C179" s="1" t="str">
        <f>aux!B177</f>
        <v>Long</v>
      </c>
      <c r="D179" s="12">
        <f>aux!C177</f>
        <v>45580</v>
      </c>
      <c r="E179" s="1">
        <f>aux!D177</f>
        <v>192.96</v>
      </c>
      <c r="F179" s="12">
        <f>aux!E177</f>
        <v>45636</v>
      </c>
      <c r="G179" s="1">
        <f>aux!F177</f>
        <v>199.1</v>
      </c>
      <c r="H179" s="1">
        <f>aux!J177</f>
        <v>26</v>
      </c>
      <c r="I179" s="13">
        <f>aux!H177</f>
        <v>155.63999999999999</v>
      </c>
      <c r="J179" s="15">
        <f>aux!L177+$J$3</f>
        <v>117376.54000000001</v>
      </c>
    </row>
    <row r="180" spans="2:10" x14ac:dyDescent="0.55000000000000004">
      <c r="B180" s="11" t="str">
        <f>aux!A178</f>
        <v>GRBK</v>
      </c>
      <c r="C180" s="1" t="str">
        <f>aux!B178</f>
        <v>Long</v>
      </c>
      <c r="D180" s="12">
        <f>aux!C178</f>
        <v>45587</v>
      </c>
      <c r="E180" s="1">
        <f>aux!D178</f>
        <v>78.75</v>
      </c>
      <c r="F180" s="12">
        <f>aux!E178</f>
        <v>45636</v>
      </c>
      <c r="G180" s="1">
        <f>aux!F178</f>
        <v>67.5</v>
      </c>
      <c r="H180" s="1">
        <f>aux!J178</f>
        <v>63</v>
      </c>
      <c r="I180" s="13">
        <f>aux!H178</f>
        <v>-712.75</v>
      </c>
      <c r="J180" s="15">
        <f>aux!L178+$J$3</f>
        <v>116663.79000000001</v>
      </c>
    </row>
    <row r="181" spans="2:10" x14ac:dyDescent="0.55000000000000004">
      <c r="B181" s="11" t="str">
        <f>aux!A179</f>
        <v>IWM</v>
      </c>
      <c r="C181" s="1" t="str">
        <f>aux!B179</f>
        <v>Long</v>
      </c>
      <c r="D181" s="12">
        <f>aux!C179</f>
        <v>45610</v>
      </c>
      <c r="E181" s="1">
        <f>aux!D179</f>
        <v>234</v>
      </c>
      <c r="F181" s="12">
        <f>aux!E179</f>
        <v>45636</v>
      </c>
      <c r="G181" s="1">
        <f>aux!F179</f>
        <v>237.7</v>
      </c>
      <c r="H181" s="1">
        <f>aux!J179</f>
        <v>21</v>
      </c>
      <c r="I181" s="13">
        <f>aux!H179</f>
        <v>73.7</v>
      </c>
      <c r="J181" s="15">
        <f>aux!L179+$J$3</f>
        <v>116737.49</v>
      </c>
    </row>
    <row r="182" spans="2:10" x14ac:dyDescent="0.55000000000000004">
      <c r="B182" s="11" t="str">
        <f>aux!A180</f>
        <v>RSP</v>
      </c>
      <c r="C182" s="1" t="str">
        <f>aux!B180</f>
        <v>Long</v>
      </c>
      <c r="D182" s="12">
        <f>aux!C180</f>
        <v>45622</v>
      </c>
      <c r="E182" s="1">
        <f>aux!D180</f>
        <v>187.26</v>
      </c>
      <c r="F182" s="12">
        <f>aux!E180</f>
        <v>45636</v>
      </c>
      <c r="G182" s="1">
        <f>aux!F180</f>
        <v>184.46</v>
      </c>
      <c r="H182" s="1">
        <f>aux!J180</f>
        <v>27</v>
      </c>
      <c r="I182" s="13">
        <f>aux!H180</f>
        <v>-79.599999999999994</v>
      </c>
      <c r="J182" s="15">
        <f>aux!L180+$J$3</f>
        <v>116657.89</v>
      </c>
    </row>
    <row r="183" spans="2:10" x14ac:dyDescent="0.55000000000000004">
      <c r="B183" s="11" t="str">
        <f>aux!A181</f>
        <v>ORCL</v>
      </c>
      <c r="C183" s="1" t="str">
        <f>aux!B181</f>
        <v>Long</v>
      </c>
      <c r="D183" s="12">
        <f>aux!C181</f>
        <v>45622</v>
      </c>
      <c r="E183" s="1">
        <f>aux!D181</f>
        <v>188.32</v>
      </c>
      <c r="F183" s="12">
        <f>aux!E181</f>
        <v>45637</v>
      </c>
      <c r="G183" s="1">
        <f>aux!F181</f>
        <v>179</v>
      </c>
      <c r="H183" s="1">
        <f>aux!J181</f>
        <v>27</v>
      </c>
      <c r="I183" s="13">
        <f>aux!H181</f>
        <v>-255.64</v>
      </c>
      <c r="J183" s="15">
        <f>aux!L181+$J$3</f>
        <v>116402.25</v>
      </c>
    </row>
    <row r="184" spans="2:10" x14ac:dyDescent="0.55000000000000004">
      <c r="B184" s="11" t="str">
        <f>aux!A182</f>
        <v>NVDA</v>
      </c>
      <c r="C184" s="1" t="str">
        <f>aux!B182</f>
        <v>Long</v>
      </c>
      <c r="D184" s="12">
        <f>aux!C182</f>
        <v>45587</v>
      </c>
      <c r="E184" s="1">
        <f>aux!D182</f>
        <v>142.91</v>
      </c>
      <c r="F184" s="12">
        <f>aux!E182</f>
        <v>45645</v>
      </c>
      <c r="G184" s="1">
        <f>aux!F182</f>
        <v>131.76</v>
      </c>
      <c r="H184" s="1">
        <f>aux!J182</f>
        <v>35</v>
      </c>
      <c r="I184" s="13">
        <f>aux!H182</f>
        <v>-394.25</v>
      </c>
      <c r="J184" s="15">
        <f>aux!L182+$J$3</f>
        <v>116008</v>
      </c>
    </row>
    <row r="185" spans="2:10" x14ac:dyDescent="0.55000000000000004">
      <c r="B185" s="11" t="str">
        <f>aux!A183</f>
        <v>LRN</v>
      </c>
      <c r="C185" s="1" t="str">
        <f>aux!B183</f>
        <v>Long</v>
      </c>
      <c r="D185" s="12">
        <f>aux!C183</f>
        <v>45615</v>
      </c>
      <c r="E185" s="1">
        <f>aux!D183</f>
        <v>101.15</v>
      </c>
      <c r="F185" s="12">
        <f>aux!E183</f>
        <v>45645</v>
      </c>
      <c r="G185" s="1">
        <f>aux!F183</f>
        <v>106.44</v>
      </c>
      <c r="H185" s="1">
        <f>aux!J183</f>
        <v>49</v>
      </c>
      <c r="I185" s="13">
        <f>aux!H183</f>
        <v>255.21</v>
      </c>
      <c r="J185" s="15">
        <f>aux!L183+$J$3</f>
        <v>116263.20999999999</v>
      </c>
    </row>
    <row r="186" spans="2:10" x14ac:dyDescent="0.55000000000000004">
      <c r="B186" s="11" t="str">
        <f>aux!A184</f>
        <v>PSC</v>
      </c>
      <c r="C186" s="1" t="str">
        <f>aux!B184</f>
        <v>Long</v>
      </c>
      <c r="D186" s="12">
        <f>aux!C184</f>
        <v>45629</v>
      </c>
      <c r="E186" s="1">
        <f>aux!D184</f>
        <v>56.404420000000002</v>
      </c>
      <c r="F186" s="12">
        <f>aux!E184</f>
        <v>45645</v>
      </c>
      <c r="G186" s="1">
        <f>aux!F184</f>
        <v>51.72</v>
      </c>
      <c r="H186" s="1">
        <f>aux!J184</f>
        <v>89</v>
      </c>
      <c r="I186" s="13">
        <f>aux!H184</f>
        <v>-420.91</v>
      </c>
      <c r="J186" s="15">
        <f>aux!L184+$J$3</f>
        <v>115842.29000000001</v>
      </c>
    </row>
    <row r="187" spans="2:10" x14ac:dyDescent="0.55000000000000004">
      <c r="B187" s="11" t="str">
        <f>aux!A185</f>
        <v>TPR</v>
      </c>
      <c r="C187" s="1" t="str">
        <f>aux!B185</f>
        <v>Long</v>
      </c>
      <c r="D187" s="12">
        <f>aux!C185</f>
        <v>45630</v>
      </c>
      <c r="E187" s="1">
        <f>aux!D185</f>
        <v>63.5</v>
      </c>
      <c r="F187" s="12">
        <f>aux!E185</f>
        <v>45645</v>
      </c>
      <c r="G187" s="1">
        <f>aux!F185</f>
        <v>64.13</v>
      </c>
      <c r="H187" s="1">
        <f>aux!J185</f>
        <v>79</v>
      </c>
      <c r="I187" s="13">
        <f>aux!H185</f>
        <v>45.77</v>
      </c>
      <c r="J187" s="15">
        <f>aux!L185+$J$3</f>
        <v>115888.06</v>
      </c>
    </row>
    <row r="188" spans="2:10" x14ac:dyDescent="0.55000000000000004">
      <c r="B188" s="11" t="str">
        <f>aux!A186</f>
        <v>PRIM</v>
      </c>
      <c r="C188" s="1" t="str">
        <f>aux!B186</f>
        <v>Long</v>
      </c>
      <c r="D188" s="12">
        <f>aux!C186</f>
        <v>45632</v>
      </c>
      <c r="E188" s="1">
        <f>aux!D186</f>
        <v>81.5</v>
      </c>
      <c r="F188" s="12">
        <f>aux!E186</f>
        <v>45645</v>
      </c>
      <c r="G188" s="1">
        <f>aux!F186</f>
        <v>79.47</v>
      </c>
      <c r="H188" s="1">
        <f>aux!J186</f>
        <v>61</v>
      </c>
      <c r="I188" s="13">
        <f>aux!H186</f>
        <v>-127.83</v>
      </c>
      <c r="J188" s="15">
        <f>aux!L186+$J$3</f>
        <v>115760.23</v>
      </c>
    </row>
    <row r="189" spans="2:10" x14ac:dyDescent="0.55000000000000004">
      <c r="B189" s="11" t="str">
        <f>aux!A187</f>
        <v>PAR</v>
      </c>
      <c r="C189" s="1" t="str">
        <f>aux!B187</f>
        <v>Long</v>
      </c>
      <c r="D189" s="12">
        <f>aux!C187</f>
        <v>45635</v>
      </c>
      <c r="E189" s="1">
        <f>aux!D187</f>
        <v>77.099999999999994</v>
      </c>
      <c r="F189" s="12">
        <f>aux!E187</f>
        <v>45645</v>
      </c>
      <c r="G189" s="1">
        <f>aux!F187</f>
        <v>76.94</v>
      </c>
      <c r="H189" s="1">
        <f>aux!J187</f>
        <v>65</v>
      </c>
      <c r="I189" s="13">
        <f>aux!H187</f>
        <v>-14.4</v>
      </c>
      <c r="J189" s="15">
        <f>aux!L187+$J$3</f>
        <v>115745.83</v>
      </c>
    </row>
    <row r="190" spans="2:10" x14ac:dyDescent="0.55000000000000004">
      <c r="B190" s="11" t="str">
        <f>aux!A188</f>
        <v>FSLR</v>
      </c>
      <c r="C190" s="1" t="str">
        <f>aux!B188</f>
        <v>Long</v>
      </c>
      <c r="D190" s="12">
        <f>aux!C188</f>
        <v>45608</v>
      </c>
      <c r="E190" s="1">
        <f>aux!D188</f>
        <v>190.55</v>
      </c>
      <c r="F190" s="12">
        <f>aux!E188</f>
        <v>45649</v>
      </c>
      <c r="G190" s="1">
        <f>aux!F188</f>
        <v>186</v>
      </c>
      <c r="H190" s="1">
        <f>aux!J188</f>
        <v>26</v>
      </c>
      <c r="I190" s="13">
        <f>aux!H188</f>
        <v>-122.3</v>
      </c>
      <c r="J190" s="15">
        <f>aux!L188+$J$3</f>
        <v>115623.53</v>
      </c>
    </row>
    <row r="191" spans="2:10" x14ac:dyDescent="0.55000000000000004">
      <c r="B191" s="11" t="str">
        <f>aux!A189</f>
        <v>OPFI</v>
      </c>
      <c r="C191" s="1" t="str">
        <f>aux!B189</f>
        <v>Long</v>
      </c>
      <c r="D191" s="12">
        <f>aux!C189</f>
        <v>45629</v>
      </c>
      <c r="E191" s="1">
        <f>aux!D189</f>
        <v>7.53</v>
      </c>
      <c r="F191" s="12">
        <f>aux!E189</f>
        <v>45652</v>
      </c>
      <c r="G191" s="1">
        <f>aux!F189</f>
        <v>7.51</v>
      </c>
      <c r="H191" s="1">
        <f>aux!J189</f>
        <v>664</v>
      </c>
      <c r="I191" s="13">
        <f>aux!H189</f>
        <v>-17.28</v>
      </c>
      <c r="J191" s="15">
        <f>aux!L189+$J$3</f>
        <v>115606.25</v>
      </c>
    </row>
    <row r="192" spans="2:10" x14ac:dyDescent="0.55000000000000004">
      <c r="B192" s="11" t="str">
        <f>aux!A190</f>
        <v>GOOGL</v>
      </c>
      <c r="C192" s="1" t="str">
        <f>aux!B190</f>
        <v>Open Long</v>
      </c>
      <c r="D192" s="12">
        <f>aux!C190</f>
        <v>45603</v>
      </c>
      <c r="E192" s="1">
        <f>aux!D190</f>
        <v>177.41</v>
      </c>
      <c r="F192" s="12">
        <f>aux!E190</f>
        <v>45657</v>
      </c>
      <c r="G192" s="1">
        <f>aux!F190</f>
        <v>191.24</v>
      </c>
      <c r="H192" s="1">
        <f>aux!J190</f>
        <v>28</v>
      </c>
      <c r="I192" s="13">
        <f>aux!H190</f>
        <v>383.24</v>
      </c>
      <c r="J192" s="15">
        <f>aux!L190+$J$3</f>
        <v>115989.49</v>
      </c>
    </row>
    <row r="193" spans="2:10" x14ac:dyDescent="0.55000000000000004">
      <c r="B193" s="11" t="str">
        <f>aux!A191</f>
        <v>ISRG</v>
      </c>
      <c r="C193" s="1" t="str">
        <f>aux!B191</f>
        <v>Open Long</v>
      </c>
      <c r="D193" s="12">
        <f>aux!C191</f>
        <v>45603</v>
      </c>
      <c r="E193" s="1">
        <f>aux!D191</f>
        <v>516</v>
      </c>
      <c r="F193" s="12">
        <f>aux!E191</f>
        <v>45657</v>
      </c>
      <c r="G193" s="1">
        <f>aux!F191</f>
        <v>526.96</v>
      </c>
      <c r="H193" s="1">
        <f>aux!J191</f>
        <v>10</v>
      </c>
      <c r="I193" s="13">
        <f>aux!H191</f>
        <v>105.6</v>
      </c>
      <c r="J193" s="15">
        <f>aux!L191+$J$3</f>
        <v>116095.09</v>
      </c>
    </row>
    <row r="194" spans="2:10" x14ac:dyDescent="0.55000000000000004">
      <c r="B194" s="11" t="str">
        <f>aux!A192</f>
        <v>GE</v>
      </c>
      <c r="C194" s="1" t="str">
        <f>aux!B192</f>
        <v>Open Long</v>
      </c>
      <c r="D194" s="12">
        <f>aux!C192</f>
        <v>45608</v>
      </c>
      <c r="E194" s="1">
        <f>aux!D192</f>
        <v>185.07</v>
      </c>
      <c r="F194" s="12">
        <f>aux!E192</f>
        <v>45657</v>
      </c>
      <c r="G194" s="1">
        <f>aux!F192</f>
        <v>168.1</v>
      </c>
      <c r="H194" s="1">
        <f>aux!J192</f>
        <v>27</v>
      </c>
      <c r="I194" s="13">
        <f>aux!H192</f>
        <v>-462.19</v>
      </c>
      <c r="J194" s="15">
        <f>aux!L192+$J$3</f>
        <v>115632.9</v>
      </c>
    </row>
    <row r="195" spans="2:10" x14ac:dyDescent="0.55000000000000004">
      <c r="B195" s="11" t="str">
        <f>aux!A193</f>
        <v>PRCT</v>
      </c>
      <c r="C195" s="1" t="str">
        <f>aux!B193</f>
        <v>Open Long</v>
      </c>
      <c r="D195" s="12">
        <f>aux!C193</f>
        <v>45615</v>
      </c>
      <c r="E195" s="1">
        <f>aux!D193</f>
        <v>91.47</v>
      </c>
      <c r="F195" s="12">
        <f>aux!E193</f>
        <v>45657</v>
      </c>
      <c r="G195" s="1">
        <f>aux!F193</f>
        <v>80.959999999999994</v>
      </c>
      <c r="H195" s="1">
        <f>aux!J193</f>
        <v>55</v>
      </c>
      <c r="I195" s="13">
        <f>aux!H193</f>
        <v>-582.04999999999995</v>
      </c>
      <c r="J195" s="15">
        <f>aux!L193+$J$3</f>
        <v>115050.85</v>
      </c>
    </row>
    <row r="196" spans="2:10" x14ac:dyDescent="0.55000000000000004">
      <c r="B196" s="11" t="str">
        <f>aux!A194</f>
        <v>BTG</v>
      </c>
      <c r="C196" s="1" t="str">
        <f>aux!B194</f>
        <v>Open Long</v>
      </c>
      <c r="D196" s="12">
        <f>aux!C194</f>
        <v>45622</v>
      </c>
      <c r="E196" s="1">
        <f>aux!D194</f>
        <v>2.84</v>
      </c>
      <c r="F196" s="12">
        <f>aux!E194</f>
        <v>45657</v>
      </c>
      <c r="G196" s="1">
        <f>aux!F194</f>
        <v>2.42</v>
      </c>
      <c r="H196" s="1">
        <f>aux!J194</f>
        <v>1761</v>
      </c>
      <c r="I196" s="13">
        <f>aux!H194</f>
        <v>-743.62</v>
      </c>
      <c r="J196" s="15">
        <f>aux!L194+$J$3</f>
        <v>114307.23</v>
      </c>
    </row>
    <row r="197" spans="2:10" x14ac:dyDescent="0.55000000000000004">
      <c r="B197" s="11" t="str">
        <f>aux!A195</f>
        <v>MGNI</v>
      </c>
      <c r="C197" s="1" t="str">
        <f>aux!B195</f>
        <v>Open Long</v>
      </c>
      <c r="D197" s="12">
        <f>aux!C195</f>
        <v>45622</v>
      </c>
      <c r="E197" s="1">
        <f>aux!D195</f>
        <v>16.440000000000001</v>
      </c>
      <c r="F197" s="12">
        <f>aux!E195</f>
        <v>45657</v>
      </c>
      <c r="G197" s="1">
        <f>aux!F195</f>
        <v>16.41</v>
      </c>
      <c r="H197" s="1">
        <f>aux!J195</f>
        <v>304</v>
      </c>
      <c r="I197" s="13">
        <f>aux!H195</f>
        <v>-13.12</v>
      </c>
      <c r="J197" s="15">
        <f>aux!L195+$J$3</f>
        <v>114294.11</v>
      </c>
    </row>
    <row r="198" spans="2:10" x14ac:dyDescent="0.55000000000000004">
      <c r="B198" s="11" t="str">
        <f>aux!A196</f>
        <v>AVUV</v>
      </c>
      <c r="C198" s="1" t="str">
        <f>aux!B196</f>
        <v>Open Long</v>
      </c>
      <c r="D198" s="12">
        <f>aux!C196</f>
        <v>45622</v>
      </c>
      <c r="E198" s="1">
        <f>aux!D196</f>
        <v>106.01</v>
      </c>
      <c r="F198" s="12">
        <f>aux!E196</f>
        <v>45657</v>
      </c>
      <c r="G198" s="1">
        <f>aux!F196</f>
        <v>96.16</v>
      </c>
      <c r="H198" s="1">
        <f>aux!J196</f>
        <v>47</v>
      </c>
      <c r="I198" s="13">
        <f>aux!H196</f>
        <v>-466.95</v>
      </c>
      <c r="J198" s="15">
        <f>aux!L196+$J$3</f>
        <v>113827.16</v>
      </c>
    </row>
    <row r="199" spans="2:10" x14ac:dyDescent="0.55000000000000004">
      <c r="B199" s="11" t="str">
        <f>aux!A197</f>
        <v>CCL</v>
      </c>
      <c r="C199" s="1" t="str">
        <f>aux!B197</f>
        <v>Open Long</v>
      </c>
      <c r="D199" s="12">
        <f>aux!C197</f>
        <v>45629</v>
      </c>
      <c r="E199" s="1">
        <f>aux!D197</f>
        <v>26.09</v>
      </c>
      <c r="F199" s="12">
        <f>aux!E197</f>
        <v>45657</v>
      </c>
      <c r="G199" s="1">
        <f>aux!F197</f>
        <v>25.05</v>
      </c>
      <c r="H199" s="1">
        <f>aux!J197</f>
        <v>192</v>
      </c>
      <c r="I199" s="13">
        <f>aux!H197</f>
        <v>-203.68</v>
      </c>
      <c r="J199" s="15">
        <f>aux!L197+$J$3</f>
        <v>113623.48</v>
      </c>
    </row>
    <row r="200" spans="2:10" x14ac:dyDescent="0.55000000000000004">
      <c r="B200" s="11" t="str">
        <f>aux!A198</f>
        <v>PGR</v>
      </c>
      <c r="C200" s="1" t="str">
        <f>aux!B198</f>
        <v>Open Long</v>
      </c>
      <c r="D200" s="12">
        <f>aux!C198</f>
        <v>45629</v>
      </c>
      <c r="E200" s="1">
        <f>aux!D198</f>
        <v>265.2</v>
      </c>
      <c r="F200" s="12">
        <f>aux!E198</f>
        <v>45657</v>
      </c>
      <c r="G200" s="1">
        <f>aux!F198</f>
        <v>239.6</v>
      </c>
      <c r="H200" s="1">
        <f>aux!J198</f>
        <v>19</v>
      </c>
      <c r="I200" s="13">
        <f>aux!H198</f>
        <v>-490.4</v>
      </c>
      <c r="J200" s="15">
        <f>aux!L198+$J$3</f>
        <v>113133.08</v>
      </c>
    </row>
    <row r="201" spans="2:10" x14ac:dyDescent="0.55000000000000004">
      <c r="B201" s="11" t="str">
        <f>aux!A199</f>
        <v>POR</v>
      </c>
      <c r="C201" s="1" t="str">
        <f>aux!B199</f>
        <v>Open Long</v>
      </c>
      <c r="D201" s="12">
        <f>aux!C199</f>
        <v>45636</v>
      </c>
      <c r="E201" s="1">
        <f>aux!D199</f>
        <v>45.57</v>
      </c>
      <c r="F201" s="12">
        <f>aux!E199</f>
        <v>45657</v>
      </c>
      <c r="G201" s="1">
        <f>aux!F199</f>
        <v>43.54</v>
      </c>
      <c r="H201" s="1">
        <f>aux!J199</f>
        <v>110</v>
      </c>
      <c r="I201" s="13">
        <f>aux!H199</f>
        <v>-227.3</v>
      </c>
      <c r="J201" s="15">
        <f>aux!L199+$J$3</f>
        <v>112905.78</v>
      </c>
    </row>
    <row r="202" spans="2:10" x14ac:dyDescent="0.55000000000000004">
      <c r="B202" s="11" t="str">
        <f>aux!A200</f>
        <v>DIS</v>
      </c>
      <c r="C202" s="1" t="str">
        <f>aux!B200</f>
        <v>Open Long</v>
      </c>
      <c r="D202" s="12">
        <f>aux!C200</f>
        <v>45642</v>
      </c>
      <c r="E202" s="1">
        <f>aux!D200</f>
        <v>112</v>
      </c>
      <c r="F202" s="12">
        <f>aux!E200</f>
        <v>45657</v>
      </c>
      <c r="G202" s="1">
        <f>aux!F200</f>
        <v>110.8</v>
      </c>
      <c r="H202" s="1">
        <f>aux!J200</f>
        <v>45</v>
      </c>
      <c r="I202" s="13">
        <f>aux!H200</f>
        <v>-58</v>
      </c>
      <c r="J202" s="15">
        <f>aux!L200+$J$3</f>
        <v>112847.78</v>
      </c>
    </row>
    <row r="203" spans="2:10" x14ac:dyDescent="0.55000000000000004">
      <c r="B203" s="11" t="str">
        <f>aux!A201</f>
        <v>ZM</v>
      </c>
      <c r="C203" s="1" t="str">
        <f>aux!B201</f>
        <v>Open Long</v>
      </c>
      <c r="D203" s="12">
        <f>aux!C201</f>
        <v>45643</v>
      </c>
      <c r="E203" s="1">
        <f>aux!D201</f>
        <v>83</v>
      </c>
      <c r="F203" s="12">
        <f>aux!E201</f>
        <v>45657</v>
      </c>
      <c r="G203" s="1">
        <f>aux!F201</f>
        <v>82.73</v>
      </c>
      <c r="H203" s="1">
        <f>aux!J201</f>
        <v>60</v>
      </c>
      <c r="I203" s="13">
        <f>aux!H201</f>
        <v>-20.2</v>
      </c>
      <c r="J203" s="15">
        <f>aux!L201+$J$3</f>
        <v>112827.58</v>
      </c>
    </row>
    <row r="204" spans="2:10" x14ac:dyDescent="0.55000000000000004">
      <c r="B204" s="11" t="str">
        <f>aux!A202</f>
        <v>SOXX</v>
      </c>
      <c r="C204" s="1" t="str">
        <f>aux!B202</f>
        <v>Open Long</v>
      </c>
      <c r="D204" s="12">
        <f>aux!C202</f>
        <v>45643</v>
      </c>
      <c r="E204" s="1">
        <f>aux!D202</f>
        <v>224.84</v>
      </c>
      <c r="F204" s="12">
        <f>aux!E202</f>
        <v>45657</v>
      </c>
      <c r="G204" s="1">
        <f>aux!F202</f>
        <v>217.28</v>
      </c>
      <c r="H204" s="1">
        <f>aux!J202</f>
        <v>22</v>
      </c>
      <c r="I204" s="13">
        <f>aux!H202</f>
        <v>-170.32</v>
      </c>
      <c r="J204" s="15">
        <f>aux!L202+$J$3</f>
        <v>112657.26</v>
      </c>
    </row>
    <row r="205" spans="2:10" x14ac:dyDescent="0.55000000000000004">
      <c r="B205" s="11" t="str">
        <f>aux!A203</f>
        <v>NFLX</v>
      </c>
      <c r="C205" s="1" t="str">
        <f>aux!B203</f>
        <v>Open Long</v>
      </c>
      <c r="D205" s="12">
        <f>aux!C203</f>
        <v>45643</v>
      </c>
      <c r="E205" s="1">
        <f>aux!D203</f>
        <v>921.54</v>
      </c>
      <c r="F205" s="12">
        <f>aux!E203</f>
        <v>45657</v>
      </c>
      <c r="G205" s="1">
        <f>aux!F203</f>
        <v>900.43</v>
      </c>
      <c r="H205" s="1">
        <f>aux!J203</f>
        <v>5</v>
      </c>
      <c r="I205" s="13">
        <f>aux!H203</f>
        <v>-109.55</v>
      </c>
      <c r="J205" s="15">
        <f>aux!L203+$J$3</f>
        <v>112547.70999999999</v>
      </c>
    </row>
    <row r="206" spans="2:10" x14ac:dyDescent="0.55000000000000004">
      <c r="B206" s="11" t="str">
        <f>aux!A204</f>
        <v>AMZN</v>
      </c>
      <c r="C206" s="1" t="str">
        <f>aux!B204</f>
        <v>Open Long</v>
      </c>
      <c r="D206" s="12">
        <f>aux!C204</f>
        <v>45644</v>
      </c>
      <c r="E206" s="1">
        <f>aux!D204</f>
        <v>226.1</v>
      </c>
      <c r="F206" s="12">
        <f>aux!E204</f>
        <v>45657</v>
      </c>
      <c r="G206" s="1">
        <f>aux!F204</f>
        <v>221.3</v>
      </c>
      <c r="H206" s="1">
        <f>aux!J204</f>
        <v>22</v>
      </c>
      <c r="I206" s="13">
        <f>aux!H204</f>
        <v>-109.6</v>
      </c>
      <c r="J206" s="15">
        <f>aux!L204+$J$3</f>
        <v>112438.11</v>
      </c>
    </row>
    <row r="207" spans="2:10" x14ac:dyDescent="0.55000000000000004">
      <c r="B207" s="11" t="str">
        <f>aux!A205</f>
        <v>QQQ</v>
      </c>
      <c r="C207" s="1" t="str">
        <f>aux!B205</f>
        <v>Open Long</v>
      </c>
      <c r="D207" s="12">
        <f>aux!C205</f>
        <v>45644</v>
      </c>
      <c r="E207" s="1">
        <f>aux!D205</f>
        <v>529.5</v>
      </c>
      <c r="F207" s="12">
        <f>aux!E205</f>
        <v>45657</v>
      </c>
      <c r="G207" s="1">
        <f>aux!F205</f>
        <v>515.61</v>
      </c>
      <c r="H207" s="1">
        <f>aux!J205</f>
        <v>9</v>
      </c>
      <c r="I207" s="13">
        <f>aux!H205</f>
        <v>-129.01</v>
      </c>
      <c r="J207" s="15">
        <f>aux!L205+$J$3</f>
        <v>112309.1</v>
      </c>
    </row>
    <row r="208" spans="2:10" x14ac:dyDescent="0.55000000000000004">
      <c r="B208" s="11" t="str">
        <f>aux!A206</f>
        <v>META</v>
      </c>
      <c r="C208" s="1" t="str">
        <f>aux!B206</f>
        <v>Open Long</v>
      </c>
      <c r="D208" s="12">
        <f>aux!C206</f>
        <v>45644</v>
      </c>
      <c r="E208" s="1">
        <f>aux!D206</f>
        <v>614</v>
      </c>
      <c r="F208" s="12">
        <f>aux!E206</f>
        <v>45657</v>
      </c>
      <c r="G208" s="1">
        <f>aux!F206</f>
        <v>591.24</v>
      </c>
      <c r="H208" s="1">
        <f>aux!J206</f>
        <v>8</v>
      </c>
      <c r="I208" s="13">
        <f>aux!H206</f>
        <v>-186.08</v>
      </c>
      <c r="J208" s="15">
        <f>aux!L206+$J$3</f>
        <v>112123.02</v>
      </c>
    </row>
    <row r="209" spans="2:10" x14ac:dyDescent="0.55000000000000004">
      <c r="B209" s="11" t="str">
        <f>aux!A207</f>
        <v>ANET</v>
      </c>
      <c r="C209" s="1" t="str">
        <f>aux!B207</f>
        <v>Open Long</v>
      </c>
      <c r="D209" s="12">
        <f>aux!C207</f>
        <v>45652</v>
      </c>
      <c r="E209" s="1">
        <f>aux!D207</f>
        <v>114</v>
      </c>
      <c r="F209" s="12">
        <f>aux!E207</f>
        <v>45657</v>
      </c>
      <c r="G209" s="1">
        <f>aux!F207</f>
        <v>111.45</v>
      </c>
      <c r="H209" s="1">
        <f>aux!J207</f>
        <v>44</v>
      </c>
      <c r="I209" s="13">
        <f>aux!H207</f>
        <v>-116.2</v>
      </c>
      <c r="J209" s="15">
        <f>aux!L207+$J$3</f>
        <v>112006.82</v>
      </c>
    </row>
    <row r="210" spans="2:10" x14ac:dyDescent="0.55000000000000004">
      <c r="B210" s="11" t="str">
        <f>aux!A208</f>
        <v>TSM</v>
      </c>
      <c r="C210" s="1" t="str">
        <f>aux!B208</f>
        <v>Open Long</v>
      </c>
      <c r="D210" s="12">
        <f>aux!C208</f>
        <v>45652</v>
      </c>
      <c r="E210" s="1">
        <f>aux!D208</f>
        <v>205.5</v>
      </c>
      <c r="F210" s="12">
        <f>aux!E208</f>
        <v>45657</v>
      </c>
      <c r="G210" s="1">
        <f>aux!F208</f>
        <v>200.39</v>
      </c>
      <c r="H210" s="1">
        <f>aux!J208</f>
        <v>24</v>
      </c>
      <c r="I210" s="13">
        <f>aux!H208</f>
        <v>-126.64</v>
      </c>
      <c r="J210" s="15">
        <f>aux!L208+$J$3</f>
        <v>111880.18</v>
      </c>
    </row>
    <row r="211" spans="2:10" x14ac:dyDescent="0.55000000000000004">
      <c r="B211" s="11" t="str">
        <f>aux!A209</f>
        <v>RL</v>
      </c>
      <c r="C211" s="1" t="str">
        <f>aux!B209</f>
        <v>Open Long</v>
      </c>
      <c r="D211" s="12">
        <f>aux!C209</f>
        <v>45652</v>
      </c>
      <c r="E211" s="1">
        <f>aux!D209</f>
        <v>229.87</v>
      </c>
      <c r="F211" s="12">
        <f>aux!E209</f>
        <v>45657</v>
      </c>
      <c r="G211" s="1">
        <f>aux!F209</f>
        <v>232.22</v>
      </c>
      <c r="H211" s="1">
        <f>aux!J209</f>
        <v>22</v>
      </c>
      <c r="I211" s="13">
        <f>aux!H209</f>
        <v>47.7</v>
      </c>
      <c r="J211" s="15">
        <f>aux!L209+$J$3</f>
        <v>111927.88</v>
      </c>
    </row>
    <row r="212" spans="2:10" x14ac:dyDescent="0.55000000000000004">
      <c r="B212" s="11" t="str">
        <f>aux!A210</f>
        <v>XLY</v>
      </c>
      <c r="C212" s="1" t="str">
        <f>aux!B210</f>
        <v>Open Long</v>
      </c>
      <c r="D212" s="12">
        <f>aux!C210</f>
        <v>45656</v>
      </c>
      <c r="E212" s="1">
        <f>aux!D210</f>
        <v>226.25</v>
      </c>
      <c r="F212" s="12">
        <f>aux!E210</f>
        <v>45657</v>
      </c>
      <c r="G212" s="1">
        <f>aux!F210</f>
        <v>226.05</v>
      </c>
      <c r="H212" s="1">
        <f>aux!J210</f>
        <v>22</v>
      </c>
      <c r="I212" s="13">
        <f>aux!H210</f>
        <v>-8.4</v>
      </c>
      <c r="J212" s="15">
        <f>aux!L210+$J$3</f>
        <v>111919.48</v>
      </c>
    </row>
  </sheetData>
  <conditionalFormatting sqref="B4:I763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O8" sqref="O8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3" t="s">
        <v>22</v>
      </c>
      <c r="H2" s="3" t="s">
        <v>24</v>
      </c>
    </row>
    <row r="4" spans="2:8" x14ac:dyDescent="0.55000000000000004">
      <c r="B4" s="8"/>
      <c r="H4" s="8"/>
    </row>
    <row r="22" spans="9:9" x14ac:dyDescent="0.55000000000000004">
      <c r="I22" s="9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31" sqref="I31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0"/>
  <sheetViews>
    <sheetView workbookViewId="0"/>
  </sheetViews>
  <sheetFormatPr baseColWidth="10" defaultRowHeight="14.4" x14ac:dyDescent="0.55000000000000004"/>
  <cols>
    <col min="1" max="1" width="8.26171875" style="5" bestFit="1" customWidth="1"/>
    <col min="2" max="2" width="9.62890625" style="5" bestFit="1" customWidth="1"/>
    <col min="3" max="8" width="11.1015625" style="5" customWidth="1"/>
    <col min="9" max="9" width="11.5234375" style="5" bestFit="1" customWidth="1"/>
    <col min="10" max="16384" width="10.9453125" style="5"/>
  </cols>
  <sheetData>
    <row r="1" spans="1:17" x14ac:dyDescent="0.55000000000000004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7" t="s">
        <v>8</v>
      </c>
      <c r="J1" s="5" t="s">
        <v>27</v>
      </c>
      <c r="K1" s="5" t="s">
        <v>9</v>
      </c>
      <c r="L1" s="5" t="s">
        <v>10</v>
      </c>
      <c r="M1" s="5" t="s">
        <v>11</v>
      </c>
      <c r="N1" s="5" t="s">
        <v>12</v>
      </c>
      <c r="O1" s="7" t="s">
        <v>13</v>
      </c>
      <c r="P1" s="7" t="s">
        <v>14</v>
      </c>
      <c r="Q1" s="5" t="s">
        <v>15</v>
      </c>
    </row>
    <row r="2" spans="1:17" x14ac:dyDescent="0.55000000000000004">
      <c r="A2" s="5" t="s">
        <v>28</v>
      </c>
      <c r="B2" s="5" t="s">
        <v>20</v>
      </c>
      <c r="C2" s="6">
        <v>45330</v>
      </c>
      <c r="D2" s="5">
        <v>615.85</v>
      </c>
      <c r="E2" s="6">
        <v>45337</v>
      </c>
      <c r="F2" s="5">
        <v>606</v>
      </c>
      <c r="G2" s="7">
        <v>-1.6E-2</v>
      </c>
      <c r="H2" s="5">
        <v>-82.8</v>
      </c>
      <c r="I2" s="7">
        <v>-1.6799999999999999E-2</v>
      </c>
      <c r="J2" s="5">
        <v>8</v>
      </c>
      <c r="K2" s="5">
        <v>4926.8</v>
      </c>
      <c r="L2" s="5">
        <v>-82.8</v>
      </c>
      <c r="M2" s="5">
        <v>6</v>
      </c>
      <c r="N2" s="5">
        <v>-13.8</v>
      </c>
      <c r="O2" s="7">
        <v>-4.2000000000000003E-2</v>
      </c>
      <c r="P2" s="7">
        <v>1.9800000000000002E-2</v>
      </c>
      <c r="Q2" s="5" t="s">
        <v>16</v>
      </c>
    </row>
    <row r="3" spans="1:17" x14ac:dyDescent="0.55000000000000004">
      <c r="A3" s="5" t="s">
        <v>29</v>
      </c>
      <c r="B3" s="5" t="s">
        <v>20</v>
      </c>
      <c r="C3" s="6">
        <v>45330</v>
      </c>
      <c r="D3" s="5">
        <v>244.64</v>
      </c>
      <c r="E3" s="6">
        <v>45351</v>
      </c>
      <c r="F3" s="5">
        <v>240.5</v>
      </c>
      <c r="G3" s="7">
        <v>-1.6899999999999998E-2</v>
      </c>
      <c r="H3" s="5">
        <v>-86.8</v>
      </c>
      <c r="I3" s="7">
        <v>-1.77E-2</v>
      </c>
      <c r="J3" s="5">
        <v>20</v>
      </c>
      <c r="K3" s="5">
        <v>4892.8</v>
      </c>
      <c r="L3" s="5">
        <v>-169.6</v>
      </c>
      <c r="M3" s="5">
        <v>15</v>
      </c>
      <c r="N3" s="5">
        <v>-5.79</v>
      </c>
      <c r="O3" s="7">
        <v>-0.17249999999999999</v>
      </c>
      <c r="P3" s="7">
        <v>6.1199999999999997E-2</v>
      </c>
      <c r="Q3" s="5" t="s">
        <v>16</v>
      </c>
    </row>
    <row r="4" spans="1:17" x14ac:dyDescent="0.55000000000000004">
      <c r="A4" s="5" t="s">
        <v>30</v>
      </c>
      <c r="B4" s="5" t="s">
        <v>20</v>
      </c>
      <c r="C4" s="6">
        <v>45330</v>
      </c>
      <c r="D4" s="5">
        <v>185.86</v>
      </c>
      <c r="E4" s="6">
        <v>45351</v>
      </c>
      <c r="F4" s="5">
        <v>160.345</v>
      </c>
      <c r="G4" s="7">
        <v>-0.13730000000000001</v>
      </c>
      <c r="H4" s="5">
        <v>-361.21</v>
      </c>
      <c r="I4" s="7">
        <v>-0.13880000000000001</v>
      </c>
      <c r="J4" s="5">
        <v>14</v>
      </c>
      <c r="K4" s="5">
        <v>2602.04</v>
      </c>
      <c r="L4" s="5">
        <v>-530.80999999999995</v>
      </c>
      <c r="M4" s="5">
        <v>15</v>
      </c>
      <c r="N4" s="5">
        <v>-24.08</v>
      </c>
      <c r="O4" s="7">
        <v>-0.30030000000000001</v>
      </c>
      <c r="P4" s="7">
        <v>2.4500000000000001E-2</v>
      </c>
      <c r="Q4" s="5" t="s">
        <v>16</v>
      </c>
    </row>
    <row r="5" spans="1:17" x14ac:dyDescent="0.55000000000000004">
      <c r="A5" s="5" t="s">
        <v>31</v>
      </c>
      <c r="B5" s="5" t="s">
        <v>20</v>
      </c>
      <c r="C5" s="6">
        <v>45330</v>
      </c>
      <c r="D5" s="5">
        <v>98.5</v>
      </c>
      <c r="E5" s="6">
        <v>45358</v>
      </c>
      <c r="F5" s="5">
        <v>96.95</v>
      </c>
      <c r="G5" s="7">
        <v>-1.5699999999999999E-2</v>
      </c>
      <c r="H5" s="5">
        <v>-83.05</v>
      </c>
      <c r="I5" s="7">
        <v>-1.6500000000000001E-2</v>
      </c>
      <c r="J5" s="5">
        <v>51</v>
      </c>
      <c r="K5" s="5">
        <v>5023.5</v>
      </c>
      <c r="L5" s="5">
        <v>-613.86</v>
      </c>
      <c r="M5" s="5">
        <v>20</v>
      </c>
      <c r="N5" s="5">
        <v>-4.1500000000000004</v>
      </c>
      <c r="O5" s="7">
        <v>-2.3099999999999999E-2</v>
      </c>
      <c r="P5" s="7">
        <v>4.41E-2</v>
      </c>
      <c r="Q5" s="5" t="s">
        <v>16</v>
      </c>
    </row>
    <row r="6" spans="1:17" x14ac:dyDescent="0.55000000000000004">
      <c r="A6" s="5" t="s">
        <v>32</v>
      </c>
      <c r="B6" s="5" t="s">
        <v>20</v>
      </c>
      <c r="C6" s="6">
        <v>45330</v>
      </c>
      <c r="D6" s="5">
        <v>389.51</v>
      </c>
      <c r="E6" s="6">
        <v>45358</v>
      </c>
      <c r="F6" s="5">
        <v>393.3</v>
      </c>
      <c r="G6" s="7">
        <v>9.7000000000000003E-3</v>
      </c>
      <c r="H6" s="5">
        <v>45.27</v>
      </c>
      <c r="I6" s="7">
        <v>8.8999999999999999E-3</v>
      </c>
      <c r="J6" s="5">
        <v>13</v>
      </c>
      <c r="K6" s="5">
        <v>5063.63</v>
      </c>
      <c r="L6" s="5">
        <v>-568.59</v>
      </c>
      <c r="M6" s="5">
        <v>20</v>
      </c>
      <c r="N6" s="5">
        <v>2.2599999999999998</v>
      </c>
      <c r="O6" s="7">
        <v>-4.7500000000000001E-2</v>
      </c>
      <c r="P6" s="7">
        <v>3.4599999999999999E-2</v>
      </c>
      <c r="Q6" s="5" t="s">
        <v>16</v>
      </c>
    </row>
    <row r="7" spans="1:17" x14ac:dyDescent="0.55000000000000004">
      <c r="A7" s="5" t="s">
        <v>33</v>
      </c>
      <c r="B7" s="5" t="s">
        <v>20</v>
      </c>
      <c r="C7" s="6">
        <v>45358</v>
      </c>
      <c r="D7" s="5">
        <v>213.54</v>
      </c>
      <c r="E7" s="6">
        <v>45365</v>
      </c>
      <c r="F7" s="5">
        <v>226.7</v>
      </c>
      <c r="G7" s="7">
        <v>6.1600000000000002E-2</v>
      </c>
      <c r="H7" s="5">
        <v>298.68</v>
      </c>
      <c r="I7" s="7">
        <v>6.08E-2</v>
      </c>
      <c r="J7" s="5">
        <v>23</v>
      </c>
      <c r="K7" s="5">
        <v>4911.42</v>
      </c>
      <c r="L7" s="5">
        <v>-269.91000000000003</v>
      </c>
      <c r="M7" s="5">
        <v>6</v>
      </c>
      <c r="N7" s="5">
        <v>49.78</v>
      </c>
      <c r="O7" s="7">
        <v>-2.5100000000000001E-2</v>
      </c>
      <c r="P7" s="7">
        <v>8.5900000000000004E-2</v>
      </c>
      <c r="Q7" s="5" t="s">
        <v>16</v>
      </c>
    </row>
    <row r="8" spans="1:17" x14ac:dyDescent="0.55000000000000004">
      <c r="A8" s="5" t="s">
        <v>34</v>
      </c>
      <c r="B8" s="5" t="s">
        <v>20</v>
      </c>
      <c r="C8" s="6">
        <v>45330</v>
      </c>
      <c r="D8" s="5">
        <v>90.22</v>
      </c>
      <c r="E8" s="6">
        <v>45370</v>
      </c>
      <c r="F8" s="5">
        <v>94.8</v>
      </c>
      <c r="G8" s="7">
        <v>5.0799999999999998E-2</v>
      </c>
      <c r="H8" s="5">
        <v>247.9</v>
      </c>
      <c r="I8" s="7">
        <v>0.05</v>
      </c>
      <c r="J8" s="5">
        <v>55</v>
      </c>
      <c r="K8" s="5">
        <v>4962.1000000000004</v>
      </c>
      <c r="L8" s="5">
        <v>-22.01</v>
      </c>
      <c r="M8" s="5">
        <v>28</v>
      </c>
      <c r="N8" s="5">
        <v>8.85</v>
      </c>
      <c r="O8" s="7">
        <v>-2.5899999999999999E-2</v>
      </c>
      <c r="P8" s="7">
        <v>0.12959999999999999</v>
      </c>
      <c r="Q8" s="5" t="s">
        <v>16</v>
      </c>
    </row>
    <row r="9" spans="1:17" x14ac:dyDescent="0.55000000000000004">
      <c r="A9" s="5" t="s">
        <v>35</v>
      </c>
      <c r="B9" s="5" t="s">
        <v>20</v>
      </c>
      <c r="C9" s="6">
        <v>45330</v>
      </c>
      <c r="D9" s="5">
        <v>175</v>
      </c>
      <c r="E9" s="6">
        <v>45370</v>
      </c>
      <c r="F9" s="5">
        <v>192.71</v>
      </c>
      <c r="G9" s="7">
        <v>0.1012</v>
      </c>
      <c r="H9" s="5">
        <v>509.59</v>
      </c>
      <c r="I9" s="7">
        <v>0.1004</v>
      </c>
      <c r="J9" s="5">
        <v>29</v>
      </c>
      <c r="K9" s="5">
        <v>5075</v>
      </c>
      <c r="L9" s="5">
        <v>487.58</v>
      </c>
      <c r="M9" s="5">
        <v>28</v>
      </c>
      <c r="N9" s="5">
        <v>18.2</v>
      </c>
      <c r="O9" s="7">
        <v>-1.3599999999999999E-2</v>
      </c>
      <c r="P9" s="7">
        <v>0.1012</v>
      </c>
      <c r="Q9" s="5" t="s">
        <v>16</v>
      </c>
    </row>
    <row r="10" spans="1:17" x14ac:dyDescent="0.55000000000000004">
      <c r="A10" s="5" t="s">
        <v>36</v>
      </c>
      <c r="B10" s="5" t="s">
        <v>20</v>
      </c>
      <c r="C10" s="6">
        <v>45330</v>
      </c>
      <c r="D10" s="5">
        <v>279.54000000000002</v>
      </c>
      <c r="E10" s="6">
        <v>45370</v>
      </c>
      <c r="F10" s="5">
        <v>286.66000000000003</v>
      </c>
      <c r="G10" s="7">
        <v>2.5499999999999998E-2</v>
      </c>
      <c r="H10" s="5">
        <v>124.16</v>
      </c>
      <c r="I10" s="7">
        <v>2.47E-2</v>
      </c>
      <c r="J10" s="5">
        <v>18</v>
      </c>
      <c r="K10" s="5">
        <v>5031.72</v>
      </c>
      <c r="L10" s="5">
        <v>611.74</v>
      </c>
      <c r="M10" s="5">
        <v>28</v>
      </c>
      <c r="N10" s="5">
        <v>4.43</v>
      </c>
      <c r="O10" s="7">
        <v>-2.4199999999999999E-2</v>
      </c>
      <c r="P10" s="7">
        <v>3.4000000000000002E-2</v>
      </c>
      <c r="Q10" s="5" t="s">
        <v>16</v>
      </c>
    </row>
    <row r="11" spans="1:17" x14ac:dyDescent="0.55000000000000004">
      <c r="A11" s="5" t="s">
        <v>37</v>
      </c>
      <c r="B11" s="5" t="s">
        <v>20</v>
      </c>
      <c r="C11" s="6">
        <v>45330</v>
      </c>
      <c r="D11" s="5">
        <v>792</v>
      </c>
      <c r="E11" s="6">
        <v>45370</v>
      </c>
      <c r="F11" s="5">
        <v>750</v>
      </c>
      <c r="G11" s="7">
        <v>-5.2999999999999999E-2</v>
      </c>
      <c r="H11" s="5">
        <v>-256</v>
      </c>
      <c r="I11" s="7">
        <v>-5.3900000000000003E-2</v>
      </c>
      <c r="J11" s="5">
        <v>6</v>
      </c>
      <c r="K11" s="5">
        <v>4752</v>
      </c>
      <c r="L11" s="5">
        <v>355.74</v>
      </c>
      <c r="M11" s="5">
        <v>28</v>
      </c>
      <c r="N11" s="5">
        <v>-9.14</v>
      </c>
      <c r="O11" s="7">
        <v>-7.8100000000000003E-2</v>
      </c>
      <c r="P11" s="7">
        <v>2.9399999999999999E-2</v>
      </c>
      <c r="Q11" s="5" t="s">
        <v>16</v>
      </c>
    </row>
    <row r="12" spans="1:17" x14ac:dyDescent="0.55000000000000004">
      <c r="A12" s="5" t="s">
        <v>38</v>
      </c>
      <c r="B12" s="5" t="s">
        <v>20</v>
      </c>
      <c r="C12" s="6">
        <v>45330</v>
      </c>
      <c r="D12" s="5">
        <v>129.59700000000001</v>
      </c>
      <c r="E12" s="6">
        <v>45370</v>
      </c>
      <c r="F12" s="5">
        <v>124.027</v>
      </c>
      <c r="G12" s="7">
        <v>-4.2999999999999997E-2</v>
      </c>
      <c r="H12" s="5">
        <v>-26.28</v>
      </c>
      <c r="I12" s="7">
        <v>-5.0700000000000002E-2</v>
      </c>
      <c r="J12" s="5">
        <v>4</v>
      </c>
      <c r="K12" s="5">
        <v>518.39</v>
      </c>
      <c r="L12" s="5">
        <v>329.46</v>
      </c>
      <c r="M12" s="5">
        <v>28</v>
      </c>
      <c r="N12" s="5">
        <v>-0.94</v>
      </c>
      <c r="O12" s="7">
        <v>-7.1999999999999995E-2</v>
      </c>
      <c r="P12" s="7">
        <v>0.10970000000000001</v>
      </c>
      <c r="Q12" s="5" t="s">
        <v>16</v>
      </c>
    </row>
    <row r="13" spans="1:17" x14ac:dyDescent="0.55000000000000004">
      <c r="A13" s="5" t="s">
        <v>39</v>
      </c>
      <c r="B13" s="5" t="s">
        <v>20</v>
      </c>
      <c r="C13" s="6">
        <v>45337</v>
      </c>
      <c r="D13" s="5">
        <v>92.153999999999996</v>
      </c>
      <c r="E13" s="6">
        <v>45370</v>
      </c>
      <c r="F13" s="5">
        <v>93.287999999999997</v>
      </c>
      <c r="G13" s="7">
        <v>1.23E-2</v>
      </c>
      <c r="H13" s="5">
        <v>1.67</v>
      </c>
      <c r="I13" s="7">
        <v>3.5999999999999999E-3</v>
      </c>
      <c r="J13" s="5">
        <v>5</v>
      </c>
      <c r="K13" s="5">
        <v>460.77</v>
      </c>
      <c r="L13" s="5">
        <v>331.13</v>
      </c>
      <c r="M13" s="5">
        <v>23</v>
      </c>
      <c r="N13" s="5">
        <v>7.0000000000000007E-2</v>
      </c>
      <c r="O13" s="7">
        <v>-3.78E-2</v>
      </c>
      <c r="P13" s="7">
        <v>9.3200000000000005E-2</v>
      </c>
      <c r="Q13" s="5" t="s">
        <v>16</v>
      </c>
    </row>
    <row r="14" spans="1:17" x14ac:dyDescent="0.55000000000000004">
      <c r="A14" s="5" t="s">
        <v>40</v>
      </c>
      <c r="B14" s="5" t="s">
        <v>20</v>
      </c>
      <c r="C14" s="6">
        <v>45343</v>
      </c>
      <c r="D14" s="5">
        <v>67.5</v>
      </c>
      <c r="E14" s="6">
        <v>45370</v>
      </c>
      <c r="F14" s="5">
        <v>86.7</v>
      </c>
      <c r="G14" s="7">
        <v>0.28439999999999999</v>
      </c>
      <c r="H14" s="5">
        <v>1416.8</v>
      </c>
      <c r="I14" s="7">
        <v>0.28360000000000002</v>
      </c>
      <c r="J14" s="5">
        <v>74</v>
      </c>
      <c r="K14" s="5">
        <v>4995</v>
      </c>
      <c r="L14" s="5">
        <v>1747.93</v>
      </c>
      <c r="M14" s="5">
        <v>20</v>
      </c>
      <c r="N14" s="5">
        <v>70.84</v>
      </c>
      <c r="O14" s="7">
        <v>-1.8499999999999999E-2</v>
      </c>
      <c r="P14" s="7">
        <v>0.443</v>
      </c>
      <c r="Q14" s="5" t="s">
        <v>16</v>
      </c>
    </row>
    <row r="15" spans="1:17" x14ac:dyDescent="0.55000000000000004">
      <c r="A15" s="5" t="s">
        <v>41</v>
      </c>
      <c r="B15" s="5" t="s">
        <v>20</v>
      </c>
      <c r="C15" s="6">
        <v>45358</v>
      </c>
      <c r="D15" s="5">
        <v>27.2</v>
      </c>
      <c r="E15" s="6">
        <v>45370</v>
      </c>
      <c r="F15" s="5">
        <v>27.67</v>
      </c>
      <c r="G15" s="7">
        <v>1.7299999999999999E-2</v>
      </c>
      <c r="H15" s="5">
        <v>82.48</v>
      </c>
      <c r="I15" s="7">
        <v>1.6500000000000001E-2</v>
      </c>
      <c r="J15" s="5">
        <v>184</v>
      </c>
      <c r="K15" s="5">
        <v>5004.8</v>
      </c>
      <c r="L15" s="5">
        <v>1830.41</v>
      </c>
      <c r="M15" s="5">
        <v>9</v>
      </c>
      <c r="N15" s="5">
        <v>9.16</v>
      </c>
      <c r="O15" s="7">
        <v>-1.6199999999999999E-2</v>
      </c>
      <c r="P15" s="7">
        <v>5.4800000000000001E-2</v>
      </c>
      <c r="Q15" s="5" t="s">
        <v>16</v>
      </c>
    </row>
    <row r="16" spans="1:17" x14ac:dyDescent="0.55000000000000004">
      <c r="A16" s="5" t="s">
        <v>42</v>
      </c>
      <c r="B16" s="5" t="s">
        <v>20</v>
      </c>
      <c r="C16" s="6">
        <v>45330</v>
      </c>
      <c r="D16" s="5">
        <v>54.18</v>
      </c>
      <c r="E16" s="6">
        <v>45379</v>
      </c>
      <c r="F16" s="5">
        <v>62.73</v>
      </c>
      <c r="G16" s="7">
        <v>0.1578</v>
      </c>
      <c r="H16" s="5">
        <v>782.6</v>
      </c>
      <c r="I16" s="7">
        <v>0.157</v>
      </c>
      <c r="J16" s="5">
        <v>92</v>
      </c>
      <c r="K16" s="5">
        <v>4984.5600000000004</v>
      </c>
      <c r="L16" s="5">
        <v>2613.0100000000002</v>
      </c>
      <c r="M16" s="5">
        <v>35</v>
      </c>
      <c r="N16" s="5">
        <v>22.36</v>
      </c>
      <c r="O16" s="7">
        <v>-3.5799999999999998E-2</v>
      </c>
      <c r="P16" s="7">
        <v>0.15840000000000001</v>
      </c>
      <c r="Q16" s="5" t="s">
        <v>16</v>
      </c>
    </row>
    <row r="17" spans="1:17" x14ac:dyDescent="0.55000000000000004">
      <c r="A17" s="5" t="s">
        <v>43</v>
      </c>
      <c r="B17" s="5" t="s">
        <v>20</v>
      </c>
      <c r="C17" s="6">
        <v>45330</v>
      </c>
      <c r="D17" s="5">
        <v>76.73</v>
      </c>
      <c r="E17" s="6">
        <v>45379</v>
      </c>
      <c r="F17" s="5">
        <v>104.74</v>
      </c>
      <c r="G17" s="7">
        <v>0.36499999999999999</v>
      </c>
      <c r="H17" s="5">
        <v>1816.65</v>
      </c>
      <c r="I17" s="7">
        <v>0.36420000000000002</v>
      </c>
      <c r="J17" s="5">
        <v>65</v>
      </c>
      <c r="K17" s="5">
        <v>4987.45</v>
      </c>
      <c r="L17" s="5">
        <v>4429.66</v>
      </c>
      <c r="M17" s="5">
        <v>35</v>
      </c>
      <c r="N17" s="5">
        <v>51.9</v>
      </c>
      <c r="O17" s="7">
        <v>-1.66E-2</v>
      </c>
      <c r="P17" s="7">
        <v>0.44529999999999997</v>
      </c>
      <c r="Q17" s="5" t="s">
        <v>16</v>
      </c>
    </row>
    <row r="18" spans="1:17" x14ac:dyDescent="0.55000000000000004">
      <c r="A18" s="5" t="s">
        <v>44</v>
      </c>
      <c r="B18" s="5" t="s">
        <v>20</v>
      </c>
      <c r="C18" s="6">
        <v>45330</v>
      </c>
      <c r="D18" s="5">
        <v>170.33</v>
      </c>
      <c r="E18" s="6">
        <v>45379</v>
      </c>
      <c r="F18" s="5">
        <v>179.47</v>
      </c>
      <c r="G18" s="7">
        <v>5.3699999999999998E-2</v>
      </c>
      <c r="H18" s="5">
        <v>261.06</v>
      </c>
      <c r="I18" s="7">
        <v>5.2900000000000003E-2</v>
      </c>
      <c r="J18" s="5">
        <v>29</v>
      </c>
      <c r="K18" s="5">
        <v>4939.57</v>
      </c>
      <c r="L18" s="5">
        <v>4690.72</v>
      </c>
      <c r="M18" s="5">
        <v>35</v>
      </c>
      <c r="N18" s="5">
        <v>7.46</v>
      </c>
      <c r="O18" s="7">
        <v>-0.05</v>
      </c>
      <c r="P18" s="7">
        <v>0.33450000000000002</v>
      </c>
      <c r="Q18" s="5" t="s">
        <v>16</v>
      </c>
    </row>
    <row r="19" spans="1:17" x14ac:dyDescent="0.55000000000000004">
      <c r="A19" s="5" t="s">
        <v>45</v>
      </c>
      <c r="B19" s="5" t="s">
        <v>20</v>
      </c>
      <c r="C19" s="6">
        <v>45330</v>
      </c>
      <c r="D19" s="5">
        <v>141.65860000000001</v>
      </c>
      <c r="E19" s="6">
        <v>45379</v>
      </c>
      <c r="F19" s="5">
        <v>158.14779999999999</v>
      </c>
      <c r="G19" s="7">
        <v>0.1164</v>
      </c>
      <c r="H19" s="5">
        <v>94.94</v>
      </c>
      <c r="I19" s="7">
        <v>0.11169999999999999</v>
      </c>
      <c r="J19" s="5">
        <v>6</v>
      </c>
      <c r="K19" s="5">
        <v>849.95</v>
      </c>
      <c r="L19" s="5">
        <v>4785.66</v>
      </c>
      <c r="M19" s="5">
        <v>35</v>
      </c>
      <c r="N19" s="5">
        <v>2.71</v>
      </c>
      <c r="O19" s="7">
        <v>-3.0099999999999998E-2</v>
      </c>
      <c r="P19" s="7">
        <v>0.125</v>
      </c>
      <c r="Q19" s="5" t="s">
        <v>16</v>
      </c>
    </row>
    <row r="20" spans="1:17" x14ac:dyDescent="0.55000000000000004">
      <c r="A20" s="5" t="s">
        <v>46</v>
      </c>
      <c r="B20" s="5" t="s">
        <v>20</v>
      </c>
      <c r="C20" s="6">
        <v>45335</v>
      </c>
      <c r="D20" s="5">
        <v>64.81</v>
      </c>
      <c r="E20" s="6">
        <v>45379</v>
      </c>
      <c r="F20" s="5">
        <v>68.72</v>
      </c>
      <c r="G20" s="7">
        <v>6.0299999999999999E-2</v>
      </c>
      <c r="H20" s="5">
        <v>297.07</v>
      </c>
      <c r="I20" s="7">
        <v>5.9499999999999997E-2</v>
      </c>
      <c r="J20" s="5">
        <v>77</v>
      </c>
      <c r="K20" s="5">
        <v>4990.37</v>
      </c>
      <c r="L20" s="5">
        <v>5082.7299999999996</v>
      </c>
      <c r="M20" s="5">
        <v>32</v>
      </c>
      <c r="N20" s="5">
        <v>9.2799999999999994</v>
      </c>
      <c r="O20" s="7">
        <v>-4.1000000000000003E-3</v>
      </c>
      <c r="P20" s="7">
        <v>6.0299999999999999E-2</v>
      </c>
      <c r="Q20" s="5" t="s">
        <v>16</v>
      </c>
    </row>
    <row r="21" spans="1:17" x14ac:dyDescent="0.55000000000000004">
      <c r="A21" s="5" t="s">
        <v>47</v>
      </c>
      <c r="B21" s="5" t="s">
        <v>20</v>
      </c>
      <c r="C21" s="6">
        <v>45365</v>
      </c>
      <c r="D21" s="5">
        <v>45.06</v>
      </c>
      <c r="E21" s="6">
        <v>45379</v>
      </c>
      <c r="F21" s="5">
        <v>46.7</v>
      </c>
      <c r="G21" s="7">
        <v>3.6400000000000002E-2</v>
      </c>
      <c r="H21" s="5">
        <v>178.04</v>
      </c>
      <c r="I21" s="7">
        <v>3.56E-2</v>
      </c>
      <c r="J21" s="5">
        <v>111</v>
      </c>
      <c r="K21" s="5">
        <v>5001.66</v>
      </c>
      <c r="L21" s="5">
        <v>5260.77</v>
      </c>
      <c r="M21" s="5">
        <v>11</v>
      </c>
      <c r="N21" s="5">
        <v>16.190000000000001</v>
      </c>
      <c r="O21" s="7">
        <v>-4.1799999999999997E-2</v>
      </c>
      <c r="P21" s="7">
        <v>4.0399999999999998E-2</v>
      </c>
      <c r="Q21" s="5" t="s">
        <v>16</v>
      </c>
    </row>
    <row r="22" spans="1:17" x14ac:dyDescent="0.55000000000000004">
      <c r="A22" s="5" t="s">
        <v>48</v>
      </c>
      <c r="B22" s="5" t="s">
        <v>20</v>
      </c>
      <c r="C22" s="6">
        <v>45330</v>
      </c>
      <c r="D22" s="5">
        <v>289.3</v>
      </c>
      <c r="E22" s="6">
        <v>45391</v>
      </c>
      <c r="F22" s="5">
        <v>303.32</v>
      </c>
      <c r="G22" s="7">
        <v>4.8500000000000001E-2</v>
      </c>
      <c r="H22" s="5">
        <v>234.34</v>
      </c>
      <c r="I22" s="7">
        <v>4.7600000000000003E-2</v>
      </c>
      <c r="J22" s="5">
        <v>17</v>
      </c>
      <c r="K22" s="5">
        <v>4918.1000000000004</v>
      </c>
      <c r="L22" s="5">
        <v>5495.11</v>
      </c>
      <c r="M22" s="5">
        <v>42</v>
      </c>
      <c r="N22" s="5">
        <v>5.58</v>
      </c>
      <c r="O22" s="7">
        <v>-4.4499999999999998E-2</v>
      </c>
      <c r="P22" s="7">
        <v>0.1017</v>
      </c>
      <c r="Q22" s="5" t="s">
        <v>16</v>
      </c>
    </row>
    <row r="23" spans="1:17" x14ac:dyDescent="0.55000000000000004">
      <c r="A23" s="5" t="s">
        <v>49</v>
      </c>
      <c r="B23" s="5" t="s">
        <v>20</v>
      </c>
      <c r="C23" s="6">
        <v>45330</v>
      </c>
      <c r="D23" s="5">
        <v>316.70999999999998</v>
      </c>
      <c r="E23" s="6">
        <v>45391</v>
      </c>
      <c r="F23" s="5">
        <v>314.99</v>
      </c>
      <c r="G23" s="7">
        <v>-5.4000000000000003E-3</v>
      </c>
      <c r="H23" s="5">
        <v>-31.52</v>
      </c>
      <c r="I23" s="7">
        <v>-6.1999999999999998E-3</v>
      </c>
      <c r="J23" s="5">
        <v>16</v>
      </c>
      <c r="K23" s="5">
        <v>5067.3599999999997</v>
      </c>
      <c r="L23" s="5">
        <v>5463.59</v>
      </c>
      <c r="M23" s="5">
        <v>42</v>
      </c>
      <c r="N23" s="5">
        <v>-0.75</v>
      </c>
      <c r="O23" s="7">
        <v>-0.13750000000000001</v>
      </c>
      <c r="P23" s="7">
        <v>0.1525</v>
      </c>
      <c r="Q23" s="5" t="s">
        <v>16</v>
      </c>
    </row>
    <row r="24" spans="1:17" x14ac:dyDescent="0.55000000000000004">
      <c r="A24" s="5" t="s">
        <v>50</v>
      </c>
      <c r="B24" s="5" t="s">
        <v>20</v>
      </c>
      <c r="C24" s="6">
        <v>45351</v>
      </c>
      <c r="D24" s="5">
        <v>113.49</v>
      </c>
      <c r="E24" s="6">
        <v>45391</v>
      </c>
      <c r="F24" s="5">
        <v>125.77</v>
      </c>
      <c r="G24" s="7">
        <v>0.1082</v>
      </c>
      <c r="H24" s="5">
        <v>536.32000000000005</v>
      </c>
      <c r="I24" s="7">
        <v>0.1074</v>
      </c>
      <c r="J24" s="5">
        <v>44</v>
      </c>
      <c r="K24" s="5">
        <v>4993.5600000000004</v>
      </c>
      <c r="L24" s="5">
        <v>5999.91</v>
      </c>
      <c r="M24" s="5">
        <v>28</v>
      </c>
      <c r="N24" s="5">
        <v>19.149999999999999</v>
      </c>
      <c r="O24" s="7">
        <v>-5.4000000000000003E-3</v>
      </c>
      <c r="P24" s="7">
        <v>0.151</v>
      </c>
      <c r="Q24" s="5" t="s">
        <v>16</v>
      </c>
    </row>
    <row r="25" spans="1:17" x14ac:dyDescent="0.55000000000000004">
      <c r="A25" s="5" t="s">
        <v>51</v>
      </c>
      <c r="B25" s="5" t="s">
        <v>20</v>
      </c>
      <c r="C25" s="6">
        <v>45358</v>
      </c>
      <c r="D25" s="5">
        <v>120.24</v>
      </c>
      <c r="E25" s="6">
        <v>45391</v>
      </c>
      <c r="F25" s="5">
        <v>131.79</v>
      </c>
      <c r="G25" s="7">
        <v>9.6100000000000005E-2</v>
      </c>
      <c r="H25" s="5">
        <v>481.1</v>
      </c>
      <c r="I25" s="7">
        <v>9.5299999999999996E-2</v>
      </c>
      <c r="J25" s="5">
        <v>42</v>
      </c>
      <c r="K25" s="5">
        <v>5050.08</v>
      </c>
      <c r="L25" s="5">
        <v>6481.01</v>
      </c>
      <c r="M25" s="5">
        <v>23</v>
      </c>
      <c r="N25" s="5">
        <v>20.92</v>
      </c>
      <c r="O25" s="7">
        <v>0</v>
      </c>
      <c r="P25" s="7">
        <v>0.2208</v>
      </c>
      <c r="Q25" s="5" t="s">
        <v>16</v>
      </c>
    </row>
    <row r="26" spans="1:17" x14ac:dyDescent="0.55000000000000004">
      <c r="A26" s="5" t="s">
        <v>52</v>
      </c>
      <c r="B26" s="5" t="s">
        <v>20</v>
      </c>
      <c r="C26" s="6">
        <v>45379</v>
      </c>
      <c r="D26" s="5">
        <v>78.45</v>
      </c>
      <c r="E26" s="6">
        <v>45391</v>
      </c>
      <c r="F26" s="5">
        <v>75.11</v>
      </c>
      <c r="G26" s="7">
        <v>-4.2599999999999999E-2</v>
      </c>
      <c r="H26" s="5">
        <v>-217.76</v>
      </c>
      <c r="I26" s="7">
        <v>-4.3400000000000001E-2</v>
      </c>
      <c r="J26" s="5">
        <v>64</v>
      </c>
      <c r="K26" s="5">
        <v>5020.8</v>
      </c>
      <c r="L26" s="5">
        <v>6263.25</v>
      </c>
      <c r="M26" s="5">
        <v>8</v>
      </c>
      <c r="N26" s="5">
        <v>-27.22</v>
      </c>
      <c r="O26" s="7">
        <v>-5.33E-2</v>
      </c>
      <c r="P26" s="7">
        <v>8.5000000000000006E-3</v>
      </c>
      <c r="Q26" s="5" t="s">
        <v>16</v>
      </c>
    </row>
    <row r="27" spans="1:17" x14ac:dyDescent="0.55000000000000004">
      <c r="A27" s="5" t="s">
        <v>53</v>
      </c>
      <c r="B27" s="5" t="s">
        <v>20</v>
      </c>
      <c r="C27" s="6">
        <v>45379</v>
      </c>
      <c r="D27" s="5">
        <v>210.08</v>
      </c>
      <c r="E27" s="6">
        <v>45391</v>
      </c>
      <c r="F27" s="5">
        <v>206.22</v>
      </c>
      <c r="G27" s="7">
        <v>-1.84E-2</v>
      </c>
      <c r="H27" s="5">
        <v>-96.64</v>
      </c>
      <c r="I27" s="7">
        <v>-1.9199999999999998E-2</v>
      </c>
      <c r="J27" s="5">
        <v>24</v>
      </c>
      <c r="K27" s="5">
        <v>5041.92</v>
      </c>
      <c r="L27" s="5">
        <v>6166.61</v>
      </c>
      <c r="M27" s="5">
        <v>8</v>
      </c>
      <c r="N27" s="5">
        <v>-12.08</v>
      </c>
      <c r="O27" s="7">
        <v>-3.4299999999999997E-2</v>
      </c>
      <c r="P27" s="7">
        <v>8.5000000000000006E-3</v>
      </c>
      <c r="Q27" s="5" t="s">
        <v>16</v>
      </c>
    </row>
    <row r="28" spans="1:17" x14ac:dyDescent="0.55000000000000004">
      <c r="A28" s="5" t="s">
        <v>54</v>
      </c>
      <c r="B28" s="5" t="s">
        <v>20</v>
      </c>
      <c r="C28" s="6">
        <v>45370</v>
      </c>
      <c r="D28" s="5">
        <v>43.68</v>
      </c>
      <c r="E28" s="6">
        <v>45393</v>
      </c>
      <c r="F28" s="5">
        <v>50.88</v>
      </c>
      <c r="G28" s="7">
        <v>0.1648</v>
      </c>
      <c r="H28" s="5">
        <v>816.8</v>
      </c>
      <c r="I28" s="7">
        <v>0.16400000000000001</v>
      </c>
      <c r="J28" s="5">
        <v>114</v>
      </c>
      <c r="K28" s="5">
        <v>4979.5200000000004</v>
      </c>
      <c r="L28" s="5">
        <v>6983.41</v>
      </c>
      <c r="M28" s="5">
        <v>17</v>
      </c>
      <c r="N28" s="5">
        <v>48.05</v>
      </c>
      <c r="O28" s="7">
        <v>-1.1900000000000001E-2</v>
      </c>
      <c r="P28" s="7">
        <v>0.18579999999999999</v>
      </c>
      <c r="Q28" s="5" t="s">
        <v>16</v>
      </c>
    </row>
    <row r="29" spans="1:17" x14ac:dyDescent="0.55000000000000004">
      <c r="A29" s="5" t="s">
        <v>55</v>
      </c>
      <c r="B29" s="5" t="s">
        <v>20</v>
      </c>
      <c r="C29" s="6">
        <v>45379</v>
      </c>
      <c r="D29" s="5">
        <v>79.13</v>
      </c>
      <c r="E29" s="6">
        <v>45393</v>
      </c>
      <c r="F29" s="5">
        <v>73.8</v>
      </c>
      <c r="G29" s="7">
        <v>-6.7400000000000002E-2</v>
      </c>
      <c r="H29" s="5">
        <v>-339.79</v>
      </c>
      <c r="I29" s="7">
        <v>-6.8199999999999997E-2</v>
      </c>
      <c r="J29" s="5">
        <v>63</v>
      </c>
      <c r="K29" s="5">
        <v>4985.1899999999996</v>
      </c>
      <c r="L29" s="5">
        <v>6643.62</v>
      </c>
      <c r="M29" s="5">
        <v>10</v>
      </c>
      <c r="N29" s="5">
        <v>-33.979999999999997</v>
      </c>
      <c r="O29" s="7">
        <v>-7.4800000000000005E-2</v>
      </c>
      <c r="P29" s="7">
        <v>5.1999999999999998E-3</v>
      </c>
      <c r="Q29" s="5" t="s">
        <v>16</v>
      </c>
    </row>
    <row r="30" spans="1:17" x14ac:dyDescent="0.55000000000000004">
      <c r="A30" s="5" t="s">
        <v>56</v>
      </c>
      <c r="B30" s="5" t="s">
        <v>20</v>
      </c>
      <c r="C30" s="6">
        <v>45379</v>
      </c>
      <c r="D30" s="5">
        <v>112.44</v>
      </c>
      <c r="E30" s="6">
        <v>45393</v>
      </c>
      <c r="F30" s="5">
        <v>103.96</v>
      </c>
      <c r="G30" s="7">
        <v>-7.5399999999999995E-2</v>
      </c>
      <c r="H30" s="5">
        <v>-377.12</v>
      </c>
      <c r="I30" s="7">
        <v>-7.6200000000000004E-2</v>
      </c>
      <c r="J30" s="5">
        <v>44</v>
      </c>
      <c r="K30" s="5">
        <v>4947.3599999999997</v>
      </c>
      <c r="L30" s="5">
        <v>6266.5</v>
      </c>
      <c r="M30" s="5">
        <v>10</v>
      </c>
      <c r="N30" s="5">
        <v>-37.71</v>
      </c>
      <c r="O30" s="7">
        <v>-0.1013</v>
      </c>
      <c r="P30" s="7">
        <v>7.3000000000000001E-3</v>
      </c>
      <c r="Q30" s="5" t="s">
        <v>16</v>
      </c>
    </row>
    <row r="31" spans="1:17" x14ac:dyDescent="0.55000000000000004">
      <c r="A31" s="5" t="s">
        <v>57</v>
      </c>
      <c r="B31" s="5" t="s">
        <v>20</v>
      </c>
      <c r="C31" s="6">
        <v>45379</v>
      </c>
      <c r="D31" s="5">
        <v>169.16</v>
      </c>
      <c r="E31" s="6">
        <v>45393</v>
      </c>
      <c r="F31" s="5">
        <v>165.01</v>
      </c>
      <c r="G31" s="7">
        <v>-2.4500000000000001E-2</v>
      </c>
      <c r="H31" s="5">
        <v>-128.5</v>
      </c>
      <c r="I31" s="7">
        <v>-2.53E-2</v>
      </c>
      <c r="J31" s="5">
        <v>30</v>
      </c>
      <c r="K31" s="5">
        <v>5074.8</v>
      </c>
      <c r="L31" s="5">
        <v>6138</v>
      </c>
      <c r="M31" s="5">
        <v>10</v>
      </c>
      <c r="N31" s="5">
        <v>-12.85</v>
      </c>
      <c r="O31" s="7">
        <v>-2.9899999999999999E-2</v>
      </c>
      <c r="P31" s="7">
        <v>3.8E-3</v>
      </c>
      <c r="Q31" s="5" t="s">
        <v>16</v>
      </c>
    </row>
    <row r="32" spans="1:17" x14ac:dyDescent="0.55000000000000004">
      <c r="A32" s="5" t="s">
        <v>58</v>
      </c>
      <c r="B32" s="5" t="s">
        <v>20</v>
      </c>
      <c r="C32" s="6">
        <v>45379</v>
      </c>
      <c r="D32" s="5">
        <v>73.234999999999999</v>
      </c>
      <c r="E32" s="6">
        <v>45393</v>
      </c>
      <c r="F32" s="5">
        <v>74.417500000000004</v>
      </c>
      <c r="G32" s="7">
        <v>1.61E-2</v>
      </c>
      <c r="H32" s="5">
        <v>16.100000000000001</v>
      </c>
      <c r="I32" s="7">
        <v>1.29E-2</v>
      </c>
      <c r="J32" s="5">
        <v>17</v>
      </c>
      <c r="K32" s="5">
        <v>1244.99</v>
      </c>
      <c r="L32" s="5">
        <v>6154.1</v>
      </c>
      <c r="M32" s="5">
        <v>10</v>
      </c>
      <c r="N32" s="5">
        <v>1.61</v>
      </c>
      <c r="O32" s="7">
        <v>-2.8799999999999999E-2</v>
      </c>
      <c r="P32" s="7">
        <v>3.5999999999999997E-2</v>
      </c>
      <c r="Q32" s="5" t="s">
        <v>16</v>
      </c>
    </row>
    <row r="33" spans="1:17" x14ac:dyDescent="0.55000000000000004">
      <c r="A33" s="5" t="s">
        <v>59</v>
      </c>
      <c r="B33" s="5" t="s">
        <v>20</v>
      </c>
      <c r="C33" s="6">
        <v>45330</v>
      </c>
      <c r="D33" s="5">
        <v>414.05</v>
      </c>
      <c r="E33" s="6">
        <v>45398</v>
      </c>
      <c r="F33" s="5">
        <v>414.57</v>
      </c>
      <c r="G33" s="7">
        <v>1.2999999999999999E-3</v>
      </c>
      <c r="H33" s="5">
        <v>2.2400000000000002</v>
      </c>
      <c r="I33" s="7">
        <v>5.0000000000000001E-4</v>
      </c>
      <c r="J33" s="5">
        <v>12</v>
      </c>
      <c r="K33" s="5">
        <v>4968.6000000000004</v>
      </c>
      <c r="L33" s="5">
        <v>6156.34</v>
      </c>
      <c r="M33" s="5">
        <v>47</v>
      </c>
      <c r="N33" s="5">
        <v>0.05</v>
      </c>
      <c r="O33" s="7">
        <v>-4.0599999999999997E-2</v>
      </c>
      <c r="P33" s="7">
        <v>4.0500000000000001E-2</v>
      </c>
      <c r="Q33" s="5" t="s">
        <v>16</v>
      </c>
    </row>
    <row r="34" spans="1:17" x14ac:dyDescent="0.55000000000000004">
      <c r="A34" s="5" t="s">
        <v>60</v>
      </c>
      <c r="B34" s="5" t="s">
        <v>20</v>
      </c>
      <c r="C34" s="6">
        <v>45330</v>
      </c>
      <c r="D34" s="5">
        <v>560.54999999999995</v>
      </c>
      <c r="E34" s="6">
        <v>45398</v>
      </c>
      <c r="F34" s="5">
        <v>607.5</v>
      </c>
      <c r="G34" s="7">
        <v>8.3799999999999999E-2</v>
      </c>
      <c r="H34" s="5">
        <v>418.55</v>
      </c>
      <c r="I34" s="7">
        <v>8.3000000000000004E-2</v>
      </c>
      <c r="J34" s="5">
        <v>9</v>
      </c>
      <c r="K34" s="5">
        <v>5044.95</v>
      </c>
      <c r="L34" s="5">
        <v>6574.89</v>
      </c>
      <c r="M34" s="5">
        <v>47</v>
      </c>
      <c r="N34" s="5">
        <v>8.91</v>
      </c>
      <c r="O34" s="7">
        <v>-2.06E-2</v>
      </c>
      <c r="P34" s="7">
        <v>0.14000000000000001</v>
      </c>
      <c r="Q34" s="5" t="s">
        <v>16</v>
      </c>
    </row>
    <row r="35" spans="1:17" x14ac:dyDescent="0.55000000000000004">
      <c r="A35" s="5" t="s">
        <v>61</v>
      </c>
      <c r="B35" s="5" t="s">
        <v>20</v>
      </c>
      <c r="C35" s="6">
        <v>45335</v>
      </c>
      <c r="D35" s="5">
        <v>456.87</v>
      </c>
      <c r="E35" s="6">
        <v>45398</v>
      </c>
      <c r="F35" s="5">
        <v>498.11</v>
      </c>
      <c r="G35" s="7">
        <v>9.0300000000000005E-2</v>
      </c>
      <c r="H35" s="5">
        <v>449.64</v>
      </c>
      <c r="I35" s="7">
        <v>8.9499999999999996E-2</v>
      </c>
      <c r="J35" s="5">
        <v>11</v>
      </c>
      <c r="K35" s="5">
        <v>5025.57</v>
      </c>
      <c r="L35" s="5">
        <v>7024.53</v>
      </c>
      <c r="M35" s="5">
        <v>44</v>
      </c>
      <c r="N35" s="5">
        <v>10.220000000000001</v>
      </c>
      <c r="O35" s="7">
        <v>-3.8999999999999998E-3</v>
      </c>
      <c r="P35" s="7">
        <v>0.1633</v>
      </c>
      <c r="Q35" s="5" t="s">
        <v>16</v>
      </c>
    </row>
    <row r="36" spans="1:17" x14ac:dyDescent="0.55000000000000004">
      <c r="A36" s="5" t="s">
        <v>62</v>
      </c>
      <c r="B36" s="5" t="s">
        <v>20</v>
      </c>
      <c r="C36" s="6">
        <v>45337</v>
      </c>
      <c r="D36" s="5">
        <v>111.08</v>
      </c>
      <c r="E36" s="6">
        <v>45398</v>
      </c>
      <c r="F36" s="5">
        <v>112.82</v>
      </c>
      <c r="G36" s="7">
        <v>1.5699999999999999E-2</v>
      </c>
      <c r="H36" s="5">
        <v>74.3</v>
      </c>
      <c r="I36" s="7">
        <v>1.49E-2</v>
      </c>
      <c r="J36" s="5">
        <v>45</v>
      </c>
      <c r="K36" s="5">
        <v>4998.6000000000004</v>
      </c>
      <c r="L36" s="5">
        <v>7098.83</v>
      </c>
      <c r="M36" s="5">
        <v>42</v>
      </c>
      <c r="N36" s="5">
        <v>1.77</v>
      </c>
      <c r="O36" s="7">
        <v>-4.7300000000000002E-2</v>
      </c>
      <c r="P36" s="7">
        <v>0.114</v>
      </c>
      <c r="Q36" s="5" t="s">
        <v>16</v>
      </c>
    </row>
    <row r="37" spans="1:17" x14ac:dyDescent="0.55000000000000004">
      <c r="A37" s="5" t="s">
        <v>63</v>
      </c>
      <c r="B37" s="5" t="s">
        <v>20</v>
      </c>
      <c r="C37" s="6">
        <v>45391</v>
      </c>
      <c r="D37" s="5">
        <v>69</v>
      </c>
      <c r="E37" s="6">
        <v>45398</v>
      </c>
      <c r="F37" s="5">
        <v>67.849999999999994</v>
      </c>
      <c r="G37" s="7">
        <v>-1.67E-2</v>
      </c>
      <c r="H37" s="5">
        <v>-86.8</v>
      </c>
      <c r="I37" s="7">
        <v>-1.7500000000000002E-2</v>
      </c>
      <c r="J37" s="5">
        <v>72</v>
      </c>
      <c r="K37" s="5">
        <v>4968</v>
      </c>
      <c r="L37" s="5">
        <v>7012.03</v>
      </c>
      <c r="M37" s="5">
        <v>6</v>
      </c>
      <c r="N37" s="5">
        <v>-14.47</v>
      </c>
      <c r="O37" s="7">
        <v>-1.67E-2</v>
      </c>
      <c r="P37" s="7">
        <v>3.1699999999999999E-2</v>
      </c>
      <c r="Q37" s="5" t="s">
        <v>16</v>
      </c>
    </row>
    <row r="38" spans="1:17" x14ac:dyDescent="0.55000000000000004">
      <c r="A38" s="5" t="s">
        <v>64</v>
      </c>
      <c r="B38" s="5" t="s">
        <v>20</v>
      </c>
      <c r="C38" s="6">
        <v>45391</v>
      </c>
      <c r="D38" s="5">
        <v>181</v>
      </c>
      <c r="E38" s="6">
        <v>45398</v>
      </c>
      <c r="F38" s="5">
        <v>174.22</v>
      </c>
      <c r="G38" s="7">
        <v>-3.7499999999999999E-2</v>
      </c>
      <c r="H38" s="5">
        <v>-193.84</v>
      </c>
      <c r="I38" s="7">
        <v>-3.8199999999999998E-2</v>
      </c>
      <c r="J38" s="5">
        <v>28</v>
      </c>
      <c r="K38" s="5">
        <v>5068</v>
      </c>
      <c r="L38" s="5">
        <v>6818.19</v>
      </c>
      <c r="M38" s="5">
        <v>6</v>
      </c>
      <c r="N38" s="5">
        <v>-32.31</v>
      </c>
      <c r="O38" s="7">
        <v>-3.7499999999999999E-2</v>
      </c>
      <c r="P38" s="7">
        <v>4.0399999999999998E-2</v>
      </c>
      <c r="Q38" s="5" t="s">
        <v>16</v>
      </c>
    </row>
    <row r="39" spans="1:17" x14ac:dyDescent="0.55000000000000004">
      <c r="A39" s="5" t="s">
        <v>65</v>
      </c>
      <c r="B39" s="5" t="s">
        <v>20</v>
      </c>
      <c r="C39" s="6">
        <v>45335</v>
      </c>
      <c r="D39" s="5">
        <v>268.41000000000003</v>
      </c>
      <c r="E39" s="6">
        <v>45414</v>
      </c>
      <c r="F39" s="5">
        <v>313.29000000000002</v>
      </c>
      <c r="G39" s="7">
        <v>0.16719999999999999</v>
      </c>
      <c r="H39" s="5">
        <v>848.72</v>
      </c>
      <c r="I39" s="7">
        <v>0.16639999999999999</v>
      </c>
      <c r="J39" s="5">
        <v>19</v>
      </c>
      <c r="K39" s="5">
        <v>5099.79</v>
      </c>
      <c r="L39" s="5">
        <v>7666.91</v>
      </c>
      <c r="M39" s="5">
        <v>56</v>
      </c>
      <c r="N39" s="5">
        <v>15.16</v>
      </c>
      <c r="O39" s="7">
        <v>-8.9999999999999993E-3</v>
      </c>
      <c r="P39" s="7">
        <v>0.24079999999999999</v>
      </c>
      <c r="Q39" s="5" t="s">
        <v>16</v>
      </c>
    </row>
    <row r="40" spans="1:17" x14ac:dyDescent="0.55000000000000004">
      <c r="A40" s="5" t="s">
        <v>66</v>
      </c>
      <c r="B40" s="5" t="s">
        <v>20</v>
      </c>
      <c r="C40" s="6">
        <v>45358</v>
      </c>
      <c r="D40" s="5">
        <v>54.24</v>
      </c>
      <c r="E40" s="6">
        <v>45414</v>
      </c>
      <c r="F40" s="5">
        <v>64.06</v>
      </c>
      <c r="G40" s="7">
        <v>0.18099999999999999</v>
      </c>
      <c r="H40" s="5">
        <v>899.44</v>
      </c>
      <c r="I40" s="7">
        <v>0.1802</v>
      </c>
      <c r="J40" s="5">
        <v>92</v>
      </c>
      <c r="K40" s="5">
        <v>4990.08</v>
      </c>
      <c r="L40" s="5">
        <v>8566.35</v>
      </c>
      <c r="M40" s="5">
        <v>40</v>
      </c>
      <c r="N40" s="5">
        <v>22.49</v>
      </c>
      <c r="O40" s="7">
        <v>-8.0999999999999996E-3</v>
      </c>
      <c r="P40" s="7">
        <v>0.25</v>
      </c>
      <c r="Q40" s="5" t="s">
        <v>16</v>
      </c>
    </row>
    <row r="41" spans="1:17" x14ac:dyDescent="0.55000000000000004">
      <c r="A41" s="5" t="s">
        <v>67</v>
      </c>
      <c r="B41" s="5" t="s">
        <v>20</v>
      </c>
      <c r="C41" s="6">
        <v>45370</v>
      </c>
      <c r="D41" s="5">
        <v>37.700000000000003</v>
      </c>
      <c r="E41" s="6">
        <v>45414</v>
      </c>
      <c r="F41" s="5">
        <v>36.659999999999997</v>
      </c>
      <c r="G41" s="7">
        <v>-2.76E-2</v>
      </c>
      <c r="H41" s="5">
        <v>-142.32</v>
      </c>
      <c r="I41" s="7">
        <v>-2.8400000000000002E-2</v>
      </c>
      <c r="J41" s="5">
        <v>133</v>
      </c>
      <c r="K41" s="5">
        <v>5014.1000000000004</v>
      </c>
      <c r="L41" s="5">
        <v>8424.0300000000007</v>
      </c>
      <c r="M41" s="5">
        <v>32</v>
      </c>
      <c r="N41" s="5">
        <v>-4.45</v>
      </c>
      <c r="O41" s="7">
        <v>-4.24E-2</v>
      </c>
      <c r="P41" s="7">
        <v>0.1024</v>
      </c>
      <c r="Q41" s="5" t="s">
        <v>16</v>
      </c>
    </row>
    <row r="42" spans="1:17" x14ac:dyDescent="0.55000000000000004">
      <c r="A42" s="5" t="s">
        <v>68</v>
      </c>
      <c r="B42" s="5" t="s">
        <v>20</v>
      </c>
      <c r="C42" s="6">
        <v>45407</v>
      </c>
      <c r="D42" s="5">
        <v>238.13</v>
      </c>
      <c r="E42" s="6">
        <v>45414</v>
      </c>
      <c r="F42" s="5">
        <v>233.58</v>
      </c>
      <c r="G42" s="7">
        <v>-1.9099999999999999E-2</v>
      </c>
      <c r="H42" s="5">
        <v>-99.55</v>
      </c>
      <c r="I42" s="7">
        <v>-1.9900000000000001E-2</v>
      </c>
      <c r="J42" s="5">
        <v>21</v>
      </c>
      <c r="K42" s="5">
        <v>5000.7299999999996</v>
      </c>
      <c r="L42" s="5">
        <v>8324.48</v>
      </c>
      <c r="M42" s="5">
        <v>6</v>
      </c>
      <c r="N42" s="5">
        <v>-16.59</v>
      </c>
      <c r="O42" s="7">
        <v>-2.9000000000000001E-2</v>
      </c>
      <c r="P42" s="7">
        <v>6.1999999999999998E-3</v>
      </c>
      <c r="Q42" s="5" t="s">
        <v>16</v>
      </c>
    </row>
    <row r="43" spans="1:17" x14ac:dyDescent="0.55000000000000004">
      <c r="A43" s="5" t="s">
        <v>69</v>
      </c>
      <c r="B43" s="5" t="s">
        <v>20</v>
      </c>
      <c r="C43" s="6">
        <v>45400</v>
      </c>
      <c r="D43" s="5">
        <v>91.548609999999996</v>
      </c>
      <c r="E43" s="6">
        <v>45428</v>
      </c>
      <c r="F43" s="5">
        <v>93.302840000000003</v>
      </c>
      <c r="G43" s="7">
        <v>1.9199999999999998E-2</v>
      </c>
      <c r="H43" s="5">
        <v>90.73</v>
      </c>
      <c r="I43" s="7">
        <v>1.84E-2</v>
      </c>
      <c r="J43" s="5">
        <v>54</v>
      </c>
      <c r="K43" s="5">
        <v>4943.62</v>
      </c>
      <c r="L43" s="5">
        <v>8415.2000000000007</v>
      </c>
      <c r="M43" s="5">
        <v>21</v>
      </c>
      <c r="N43" s="5">
        <v>4.32</v>
      </c>
      <c r="O43" s="7">
        <v>-8.9999999999999993E-3</v>
      </c>
      <c r="P43" s="7">
        <v>1.95E-2</v>
      </c>
      <c r="Q43" s="5" t="s">
        <v>16</v>
      </c>
    </row>
    <row r="44" spans="1:17" x14ac:dyDescent="0.55000000000000004">
      <c r="A44" s="5" t="s">
        <v>70</v>
      </c>
      <c r="B44" s="5" t="s">
        <v>20</v>
      </c>
      <c r="C44" s="6">
        <v>45407</v>
      </c>
      <c r="D44" s="5">
        <v>61.87</v>
      </c>
      <c r="E44" s="6">
        <v>45428</v>
      </c>
      <c r="F44" s="5">
        <v>63.24</v>
      </c>
      <c r="G44" s="7">
        <v>2.2100000000000002E-2</v>
      </c>
      <c r="H44" s="5">
        <v>106.97</v>
      </c>
      <c r="I44" s="7">
        <v>2.1299999999999999E-2</v>
      </c>
      <c r="J44" s="5">
        <v>81</v>
      </c>
      <c r="K44" s="5">
        <v>5011.47</v>
      </c>
      <c r="L44" s="5">
        <v>8522.17</v>
      </c>
      <c r="M44" s="5">
        <v>16</v>
      </c>
      <c r="N44" s="5">
        <v>6.69</v>
      </c>
      <c r="O44" s="7">
        <v>-1.0699999999999999E-2</v>
      </c>
      <c r="P44" s="7">
        <v>3.0499999999999999E-2</v>
      </c>
      <c r="Q44" s="5" t="s">
        <v>16</v>
      </c>
    </row>
    <row r="45" spans="1:17" x14ac:dyDescent="0.55000000000000004">
      <c r="A45" s="5" t="s">
        <v>71</v>
      </c>
      <c r="B45" s="5" t="s">
        <v>20</v>
      </c>
      <c r="C45" s="6">
        <v>45419</v>
      </c>
      <c r="D45" s="5">
        <v>29.64</v>
      </c>
      <c r="E45" s="6">
        <v>45428</v>
      </c>
      <c r="F45" s="5">
        <v>29.69</v>
      </c>
      <c r="G45" s="7">
        <v>1.6999999999999999E-3</v>
      </c>
      <c r="H45" s="5">
        <v>21.3</v>
      </c>
      <c r="I45" s="7">
        <v>1.4E-3</v>
      </c>
      <c r="J45" s="5">
        <v>506</v>
      </c>
      <c r="K45" s="5">
        <v>14997.84</v>
      </c>
      <c r="L45" s="5">
        <v>8543.4699999999993</v>
      </c>
      <c r="M45" s="5">
        <v>8</v>
      </c>
      <c r="N45" s="5">
        <v>2.66</v>
      </c>
      <c r="O45" s="7">
        <v>-1.2999999999999999E-3</v>
      </c>
      <c r="P45" s="7">
        <v>2E-3</v>
      </c>
      <c r="Q45" s="5" t="s">
        <v>16</v>
      </c>
    </row>
    <row r="46" spans="1:17" x14ac:dyDescent="0.55000000000000004">
      <c r="A46" s="5" t="s">
        <v>55</v>
      </c>
      <c r="B46" s="5" t="s">
        <v>20</v>
      </c>
      <c r="C46" s="6">
        <v>45419</v>
      </c>
      <c r="D46" s="5">
        <v>77.8</v>
      </c>
      <c r="E46" s="6">
        <v>45435</v>
      </c>
      <c r="F46" s="5">
        <v>75.13</v>
      </c>
      <c r="G46" s="7">
        <v>-3.4299999999999997E-2</v>
      </c>
      <c r="H46" s="5">
        <v>-174.88</v>
      </c>
      <c r="I46" s="7">
        <v>-3.5099999999999999E-2</v>
      </c>
      <c r="J46" s="5">
        <v>64</v>
      </c>
      <c r="K46" s="5">
        <v>4979.2</v>
      </c>
      <c r="L46" s="5">
        <v>8368.59</v>
      </c>
      <c r="M46" s="5">
        <v>13</v>
      </c>
      <c r="N46" s="5">
        <v>-13.45</v>
      </c>
      <c r="O46" s="7">
        <v>-4.1300000000000003E-2</v>
      </c>
      <c r="P46" s="7">
        <v>1.4999999999999999E-2</v>
      </c>
      <c r="Q46" s="5" t="s">
        <v>16</v>
      </c>
    </row>
    <row r="47" spans="1:17" x14ac:dyDescent="0.55000000000000004">
      <c r="A47" s="5" t="s">
        <v>50</v>
      </c>
      <c r="B47" s="5" t="s">
        <v>20</v>
      </c>
      <c r="C47" s="6">
        <v>45419</v>
      </c>
      <c r="D47" s="5">
        <v>128.18</v>
      </c>
      <c r="E47" s="6">
        <v>45435</v>
      </c>
      <c r="F47" s="5">
        <v>120.7</v>
      </c>
      <c r="G47" s="7">
        <v>-5.8400000000000001E-2</v>
      </c>
      <c r="H47" s="5">
        <v>-295.72000000000003</v>
      </c>
      <c r="I47" s="7">
        <v>-5.9200000000000003E-2</v>
      </c>
      <c r="J47" s="5">
        <v>39</v>
      </c>
      <c r="K47" s="5">
        <v>4999.0200000000004</v>
      </c>
      <c r="L47" s="5">
        <v>8072.87</v>
      </c>
      <c r="M47" s="5">
        <v>13</v>
      </c>
      <c r="N47" s="5">
        <v>-22.75</v>
      </c>
      <c r="O47" s="7">
        <v>-7.5399999999999995E-2</v>
      </c>
      <c r="P47" s="7">
        <v>5.6099999999999997E-2</v>
      </c>
      <c r="Q47" s="5" t="s">
        <v>16</v>
      </c>
    </row>
    <row r="48" spans="1:17" x14ac:dyDescent="0.55000000000000004">
      <c r="A48" s="5" t="s">
        <v>72</v>
      </c>
      <c r="B48" s="5" t="s">
        <v>20</v>
      </c>
      <c r="C48" s="6">
        <v>45419</v>
      </c>
      <c r="D48" s="5">
        <v>175.16</v>
      </c>
      <c r="E48" s="6">
        <v>45435</v>
      </c>
      <c r="F48" s="5">
        <v>167.59</v>
      </c>
      <c r="G48" s="7">
        <v>-4.3200000000000002E-2</v>
      </c>
      <c r="H48" s="5">
        <v>-223.53</v>
      </c>
      <c r="I48" s="7">
        <v>-4.3999999999999997E-2</v>
      </c>
      <c r="J48" s="5">
        <v>29</v>
      </c>
      <c r="K48" s="5">
        <v>5079.6400000000003</v>
      </c>
      <c r="L48" s="5">
        <v>7849.34</v>
      </c>
      <c r="M48" s="5">
        <v>13</v>
      </c>
      <c r="N48" s="5">
        <v>-17.190000000000001</v>
      </c>
      <c r="O48" s="7">
        <v>-9.2200000000000004E-2</v>
      </c>
      <c r="P48" s="7">
        <v>3.5299999999999998E-2</v>
      </c>
      <c r="Q48" s="5" t="s">
        <v>16</v>
      </c>
    </row>
    <row r="49" spans="1:17" x14ac:dyDescent="0.55000000000000004">
      <c r="A49" s="5" t="s">
        <v>73</v>
      </c>
      <c r="B49" s="5" t="s">
        <v>20</v>
      </c>
      <c r="C49" s="6">
        <v>45407</v>
      </c>
      <c r="D49" s="5">
        <v>534.96</v>
      </c>
      <c r="E49" s="6">
        <v>45442</v>
      </c>
      <c r="F49" s="5">
        <v>505.03</v>
      </c>
      <c r="G49" s="7">
        <v>-5.5899999999999998E-2</v>
      </c>
      <c r="H49" s="5">
        <v>-273.37</v>
      </c>
      <c r="I49" s="7">
        <v>-5.6800000000000003E-2</v>
      </c>
      <c r="J49" s="5">
        <v>9</v>
      </c>
      <c r="K49" s="5">
        <v>4814.6400000000003</v>
      </c>
      <c r="L49" s="5">
        <v>7575.97</v>
      </c>
      <c r="M49" s="5">
        <v>25</v>
      </c>
      <c r="N49" s="5">
        <v>-10.93</v>
      </c>
      <c r="O49" s="7">
        <v>-8.1799999999999998E-2</v>
      </c>
      <c r="P49" s="7">
        <v>2.87E-2</v>
      </c>
      <c r="Q49" s="5" t="s">
        <v>16</v>
      </c>
    </row>
    <row r="50" spans="1:17" x14ac:dyDescent="0.55000000000000004">
      <c r="A50" s="5" t="s">
        <v>74</v>
      </c>
      <c r="B50" s="5" t="s">
        <v>20</v>
      </c>
      <c r="C50" s="6">
        <v>45419</v>
      </c>
      <c r="D50" s="5">
        <v>517.55999999999995</v>
      </c>
      <c r="E50" s="6">
        <v>45442</v>
      </c>
      <c r="F50" s="5">
        <v>524.52</v>
      </c>
      <c r="G50" s="7">
        <v>1.34E-2</v>
      </c>
      <c r="H50" s="5">
        <v>65.599999999999994</v>
      </c>
      <c r="I50" s="7">
        <v>1.2699999999999999E-2</v>
      </c>
      <c r="J50" s="5">
        <v>10</v>
      </c>
      <c r="K50" s="5">
        <v>5175.6000000000004</v>
      </c>
      <c r="L50" s="5">
        <v>7641.57</v>
      </c>
      <c r="M50" s="5">
        <v>17</v>
      </c>
      <c r="N50" s="5">
        <v>3.86</v>
      </c>
      <c r="O50" s="7">
        <v>-4.7000000000000002E-3</v>
      </c>
      <c r="P50" s="7">
        <v>0.03</v>
      </c>
      <c r="Q50" s="5" t="s">
        <v>16</v>
      </c>
    </row>
    <row r="51" spans="1:17" x14ac:dyDescent="0.55000000000000004">
      <c r="A51" s="5" t="s">
        <v>75</v>
      </c>
      <c r="B51" s="5" t="s">
        <v>20</v>
      </c>
      <c r="C51" s="6">
        <v>45421</v>
      </c>
      <c r="D51" s="5">
        <v>79.244100000000003</v>
      </c>
      <c r="E51" s="6">
        <v>45442</v>
      </c>
      <c r="F51" s="5">
        <v>78.86</v>
      </c>
      <c r="G51" s="7">
        <v>-4.7999999999999996E-3</v>
      </c>
      <c r="H51" s="5">
        <v>-28.2</v>
      </c>
      <c r="I51" s="7">
        <v>-5.5999999999999999E-3</v>
      </c>
      <c r="J51" s="5">
        <v>63</v>
      </c>
      <c r="K51" s="5">
        <v>4992.38</v>
      </c>
      <c r="L51" s="5">
        <v>7613.38</v>
      </c>
      <c r="M51" s="5">
        <v>15</v>
      </c>
      <c r="N51" s="5">
        <v>-1.88</v>
      </c>
      <c r="O51" s="7">
        <v>-2.75E-2</v>
      </c>
      <c r="P51" s="7">
        <v>0.13189999999999999</v>
      </c>
      <c r="Q51" s="5" t="s">
        <v>16</v>
      </c>
    </row>
    <row r="52" spans="1:17" x14ac:dyDescent="0.55000000000000004">
      <c r="A52" s="5" t="s">
        <v>76</v>
      </c>
      <c r="B52" s="5" t="s">
        <v>20</v>
      </c>
      <c r="C52" s="6">
        <v>45419</v>
      </c>
      <c r="D52" s="5">
        <v>81.209999999999994</v>
      </c>
      <c r="E52" s="6">
        <v>45447</v>
      </c>
      <c r="F52" s="5">
        <v>83.45</v>
      </c>
      <c r="G52" s="7">
        <v>2.76E-2</v>
      </c>
      <c r="H52" s="5">
        <v>134.88</v>
      </c>
      <c r="I52" s="7">
        <v>2.6800000000000001E-2</v>
      </c>
      <c r="J52" s="5">
        <v>62</v>
      </c>
      <c r="K52" s="5">
        <v>5035.0200000000004</v>
      </c>
      <c r="L52" s="5">
        <v>7748.26</v>
      </c>
      <c r="M52" s="5">
        <v>20</v>
      </c>
      <c r="N52" s="5">
        <v>6.74</v>
      </c>
      <c r="O52" s="7">
        <v>-7.6E-3</v>
      </c>
      <c r="P52" s="7">
        <v>3.3399999999999999E-2</v>
      </c>
      <c r="Q52" s="5" t="s">
        <v>16</v>
      </c>
    </row>
    <row r="53" spans="1:17" x14ac:dyDescent="0.55000000000000004">
      <c r="A53" s="5" t="s">
        <v>77</v>
      </c>
      <c r="B53" s="5" t="s">
        <v>20</v>
      </c>
      <c r="C53" s="6">
        <v>45419</v>
      </c>
      <c r="D53" s="5">
        <v>220.98</v>
      </c>
      <c r="E53" s="6">
        <v>45447</v>
      </c>
      <c r="F53" s="5">
        <v>234</v>
      </c>
      <c r="G53" s="7">
        <v>5.8900000000000001E-2</v>
      </c>
      <c r="H53" s="5">
        <v>295.45999999999998</v>
      </c>
      <c r="I53" s="7">
        <v>5.8099999999999999E-2</v>
      </c>
      <c r="J53" s="5">
        <v>23</v>
      </c>
      <c r="K53" s="5">
        <v>5082.54</v>
      </c>
      <c r="L53" s="5">
        <v>8043.72</v>
      </c>
      <c r="M53" s="5">
        <v>20</v>
      </c>
      <c r="N53" s="5">
        <v>14.77</v>
      </c>
      <c r="O53" s="7">
        <v>-2.0899999999999998E-2</v>
      </c>
      <c r="P53" s="7">
        <v>0.10249999999999999</v>
      </c>
      <c r="Q53" s="5" t="s">
        <v>16</v>
      </c>
    </row>
    <row r="54" spans="1:17" x14ac:dyDescent="0.55000000000000004">
      <c r="A54" s="5" t="s">
        <v>49</v>
      </c>
      <c r="B54" s="5" t="s">
        <v>20</v>
      </c>
      <c r="C54" s="6">
        <v>45419</v>
      </c>
      <c r="D54" s="5">
        <v>315.70999999999998</v>
      </c>
      <c r="E54" s="6">
        <v>45447</v>
      </c>
      <c r="F54" s="5">
        <v>310</v>
      </c>
      <c r="G54" s="7">
        <v>-1.8100000000000002E-2</v>
      </c>
      <c r="H54" s="5">
        <v>-95.36</v>
      </c>
      <c r="I54" s="7">
        <v>-1.89E-2</v>
      </c>
      <c r="J54" s="5">
        <v>16</v>
      </c>
      <c r="K54" s="5">
        <v>5051.3599999999997</v>
      </c>
      <c r="L54" s="5">
        <v>7948.36</v>
      </c>
      <c r="M54" s="5">
        <v>20</v>
      </c>
      <c r="N54" s="5">
        <v>-4.7699999999999996</v>
      </c>
      <c r="O54" s="7">
        <v>-3.3599999999999998E-2</v>
      </c>
      <c r="P54" s="7">
        <v>0.1366</v>
      </c>
      <c r="Q54" s="5" t="s">
        <v>16</v>
      </c>
    </row>
    <row r="55" spans="1:17" x14ac:dyDescent="0.55000000000000004">
      <c r="A55" s="5" t="s">
        <v>78</v>
      </c>
      <c r="B55" s="5" t="s">
        <v>20</v>
      </c>
      <c r="C55" s="6">
        <v>45435</v>
      </c>
      <c r="D55" s="5">
        <v>126.55</v>
      </c>
      <c r="E55" s="6">
        <v>45447</v>
      </c>
      <c r="F55" s="5">
        <v>119.02</v>
      </c>
      <c r="G55" s="7">
        <v>-5.9499999999999997E-2</v>
      </c>
      <c r="H55" s="5">
        <v>-305.2</v>
      </c>
      <c r="I55" s="7">
        <v>-6.0299999999999999E-2</v>
      </c>
      <c r="J55" s="5">
        <v>40</v>
      </c>
      <c r="K55" s="5">
        <v>5062</v>
      </c>
      <c r="L55" s="5">
        <v>7643.16</v>
      </c>
      <c r="M55" s="5">
        <v>8</v>
      </c>
      <c r="N55" s="5">
        <v>-38.15</v>
      </c>
      <c r="O55" s="7">
        <v>-9.4799999999999995E-2</v>
      </c>
      <c r="P55" s="7">
        <v>1.1999999999999999E-3</v>
      </c>
      <c r="Q55" s="5" t="s">
        <v>16</v>
      </c>
    </row>
    <row r="56" spans="1:17" x14ac:dyDescent="0.55000000000000004">
      <c r="A56" s="5" t="s">
        <v>38</v>
      </c>
      <c r="B56" s="5" t="s">
        <v>20</v>
      </c>
      <c r="C56" s="6">
        <v>45435</v>
      </c>
      <c r="D56" s="5">
        <v>142.84299999999999</v>
      </c>
      <c r="E56" s="6">
        <v>45447</v>
      </c>
      <c r="F56" s="5">
        <v>132.04</v>
      </c>
      <c r="G56" s="7">
        <v>-7.5600000000000001E-2</v>
      </c>
      <c r="H56" s="5">
        <v>-382.1</v>
      </c>
      <c r="I56" s="7">
        <v>-7.6399999999999996E-2</v>
      </c>
      <c r="J56" s="5">
        <v>35</v>
      </c>
      <c r="K56" s="5">
        <v>4999.5</v>
      </c>
      <c r="L56" s="5">
        <v>7261.05</v>
      </c>
      <c r="M56" s="5">
        <v>8</v>
      </c>
      <c r="N56" s="5">
        <v>-47.76</v>
      </c>
      <c r="O56" s="7">
        <v>-8.8099999999999998E-2</v>
      </c>
      <c r="P56" s="7">
        <v>4.0000000000000002E-4</v>
      </c>
      <c r="Q56" s="5" t="s">
        <v>16</v>
      </c>
    </row>
    <row r="57" spans="1:17" x14ac:dyDescent="0.55000000000000004">
      <c r="A57" s="5" t="s">
        <v>40</v>
      </c>
      <c r="B57" s="5" t="s">
        <v>20</v>
      </c>
      <c r="C57" s="6">
        <v>45435</v>
      </c>
      <c r="D57" s="5">
        <v>102.02800000000001</v>
      </c>
      <c r="E57" s="6">
        <v>45448</v>
      </c>
      <c r="F57" s="5">
        <v>118.37</v>
      </c>
      <c r="G57" s="7">
        <v>0.16020000000000001</v>
      </c>
      <c r="H57" s="5">
        <v>796.76</v>
      </c>
      <c r="I57" s="7">
        <v>0.15939999999999999</v>
      </c>
      <c r="J57" s="5">
        <v>49</v>
      </c>
      <c r="K57" s="5">
        <v>4999.37</v>
      </c>
      <c r="L57" s="5">
        <v>8057.81</v>
      </c>
      <c r="M57" s="5">
        <v>9</v>
      </c>
      <c r="N57" s="5">
        <v>88.53</v>
      </c>
      <c r="O57" s="7">
        <v>-5.0000000000000001E-3</v>
      </c>
      <c r="P57" s="7">
        <v>0.16020000000000001</v>
      </c>
      <c r="Q57" s="5" t="s">
        <v>16</v>
      </c>
    </row>
    <row r="58" spans="1:17" x14ac:dyDescent="0.55000000000000004">
      <c r="A58" s="5" t="s">
        <v>79</v>
      </c>
      <c r="B58" s="5" t="s">
        <v>20</v>
      </c>
      <c r="C58" s="6">
        <v>45393</v>
      </c>
      <c r="D58" s="5">
        <v>156.91</v>
      </c>
      <c r="E58" s="6">
        <v>45449</v>
      </c>
      <c r="F58" s="5">
        <v>175.9</v>
      </c>
      <c r="G58" s="7">
        <v>0.121</v>
      </c>
      <c r="H58" s="5">
        <v>603.67999999999995</v>
      </c>
      <c r="I58" s="7">
        <v>0.1202</v>
      </c>
      <c r="J58" s="5">
        <v>32</v>
      </c>
      <c r="K58" s="5">
        <v>5021.12</v>
      </c>
      <c r="L58" s="5">
        <v>8661.49</v>
      </c>
      <c r="M58" s="5">
        <v>40</v>
      </c>
      <c r="N58" s="5">
        <v>15.09</v>
      </c>
      <c r="O58" s="7">
        <v>-3.85E-2</v>
      </c>
      <c r="P58" s="7">
        <v>0.13930000000000001</v>
      </c>
      <c r="Q58" s="5" t="s">
        <v>16</v>
      </c>
    </row>
    <row r="59" spans="1:17" x14ac:dyDescent="0.55000000000000004">
      <c r="A59" s="5" t="s">
        <v>80</v>
      </c>
      <c r="B59" s="5" t="s">
        <v>20</v>
      </c>
      <c r="C59" s="6">
        <v>45442</v>
      </c>
      <c r="D59" s="5">
        <v>455.5</v>
      </c>
      <c r="E59" s="6">
        <v>45449</v>
      </c>
      <c r="F59" s="5">
        <v>464.22</v>
      </c>
      <c r="G59" s="7">
        <v>1.9099999999999999E-2</v>
      </c>
      <c r="H59" s="5">
        <v>187.84</v>
      </c>
      <c r="I59" s="7">
        <v>1.8700000000000001E-2</v>
      </c>
      <c r="J59" s="5">
        <v>22</v>
      </c>
      <c r="K59" s="5">
        <v>10021</v>
      </c>
      <c r="L59" s="5">
        <v>8849.33</v>
      </c>
      <c r="M59" s="5">
        <v>6</v>
      </c>
      <c r="N59" s="5">
        <v>31.31</v>
      </c>
      <c r="O59" s="7">
        <v>-2.7300000000000001E-2</v>
      </c>
      <c r="P59" s="7">
        <v>1.9099999999999999E-2</v>
      </c>
      <c r="Q59" s="5" t="s">
        <v>16</v>
      </c>
    </row>
    <row r="60" spans="1:17" x14ac:dyDescent="0.55000000000000004">
      <c r="A60" s="5" t="s">
        <v>61</v>
      </c>
      <c r="B60" s="5" t="s">
        <v>20</v>
      </c>
      <c r="C60" s="6">
        <v>45419</v>
      </c>
      <c r="D60" s="5">
        <v>466.29</v>
      </c>
      <c r="E60" s="6">
        <v>45454</v>
      </c>
      <c r="F60" s="5">
        <v>504</v>
      </c>
      <c r="G60" s="7">
        <v>8.09E-2</v>
      </c>
      <c r="H60" s="5">
        <v>410.81</v>
      </c>
      <c r="I60" s="7">
        <v>8.0100000000000005E-2</v>
      </c>
      <c r="J60" s="5">
        <v>11</v>
      </c>
      <c r="K60" s="5">
        <v>5129.1899999999996</v>
      </c>
      <c r="L60" s="5">
        <v>9260.14</v>
      </c>
      <c r="M60" s="5">
        <v>25</v>
      </c>
      <c r="N60" s="5">
        <v>16.43</v>
      </c>
      <c r="O60" s="7">
        <v>-2.5399999999999999E-2</v>
      </c>
      <c r="P60" s="7">
        <v>8.09E-2</v>
      </c>
      <c r="Q60" s="5" t="s">
        <v>16</v>
      </c>
    </row>
    <row r="61" spans="1:17" x14ac:dyDescent="0.55000000000000004">
      <c r="A61" s="5" t="s">
        <v>81</v>
      </c>
      <c r="B61" s="5" t="s">
        <v>20</v>
      </c>
      <c r="C61" s="6">
        <v>45421</v>
      </c>
      <c r="D61" s="5">
        <v>131.16999999999999</v>
      </c>
      <c r="E61" s="6">
        <v>45454</v>
      </c>
      <c r="F61" s="5">
        <v>131.5</v>
      </c>
      <c r="G61" s="7">
        <v>2.5000000000000001E-3</v>
      </c>
      <c r="H61" s="5">
        <v>8.5399999999999991</v>
      </c>
      <c r="I61" s="7">
        <v>1.6999999999999999E-3</v>
      </c>
      <c r="J61" s="5">
        <v>38</v>
      </c>
      <c r="K61" s="5">
        <v>4984.46</v>
      </c>
      <c r="L61" s="5">
        <v>9268.68</v>
      </c>
      <c r="M61" s="5">
        <v>23</v>
      </c>
      <c r="N61" s="5">
        <v>0.37</v>
      </c>
      <c r="O61" s="7">
        <v>-2.7300000000000001E-2</v>
      </c>
      <c r="P61" s="7">
        <v>0.37</v>
      </c>
      <c r="Q61" s="5" t="s">
        <v>16</v>
      </c>
    </row>
    <row r="62" spans="1:17" x14ac:dyDescent="0.55000000000000004">
      <c r="A62" s="5" t="s">
        <v>65</v>
      </c>
      <c r="B62" s="5" t="s">
        <v>20</v>
      </c>
      <c r="C62" s="6">
        <v>45428</v>
      </c>
      <c r="D62" s="5">
        <v>337.9</v>
      </c>
      <c r="E62" s="6">
        <v>45454</v>
      </c>
      <c r="F62" s="5">
        <v>320.69</v>
      </c>
      <c r="G62" s="7">
        <v>-5.0900000000000001E-2</v>
      </c>
      <c r="H62" s="5">
        <v>-262.14999999999998</v>
      </c>
      <c r="I62" s="7">
        <v>-5.1700000000000003E-2</v>
      </c>
      <c r="J62" s="5">
        <v>15</v>
      </c>
      <c r="K62" s="5">
        <v>5068.5</v>
      </c>
      <c r="L62" s="5">
        <v>9006.5300000000007</v>
      </c>
      <c r="M62" s="5">
        <v>18</v>
      </c>
      <c r="N62" s="5">
        <v>-14.56</v>
      </c>
      <c r="O62" s="7">
        <v>-8.2100000000000006E-2</v>
      </c>
      <c r="P62" s="7">
        <v>2.1600000000000001E-2</v>
      </c>
      <c r="Q62" s="5" t="s">
        <v>16</v>
      </c>
    </row>
    <row r="63" spans="1:17" x14ac:dyDescent="0.55000000000000004">
      <c r="A63" s="5" t="s">
        <v>32</v>
      </c>
      <c r="B63" s="5" t="s">
        <v>20</v>
      </c>
      <c r="C63" s="6">
        <v>45435</v>
      </c>
      <c r="D63" s="5">
        <v>402.47</v>
      </c>
      <c r="E63" s="6">
        <v>45455</v>
      </c>
      <c r="F63" s="5">
        <v>421.06</v>
      </c>
      <c r="G63" s="7">
        <v>4.6199999999999998E-2</v>
      </c>
      <c r="H63" s="5">
        <v>219.08</v>
      </c>
      <c r="I63" s="7">
        <v>4.5400000000000003E-2</v>
      </c>
      <c r="J63" s="5">
        <v>12</v>
      </c>
      <c r="K63" s="5">
        <v>4829.6400000000003</v>
      </c>
      <c r="L63" s="5">
        <v>9225.61</v>
      </c>
      <c r="M63" s="5">
        <v>14</v>
      </c>
      <c r="N63" s="5">
        <v>15.65</v>
      </c>
      <c r="O63" s="7">
        <v>-1.5699999999999999E-2</v>
      </c>
      <c r="P63" s="7">
        <v>4.6199999999999998E-2</v>
      </c>
      <c r="Q63" s="5" t="s">
        <v>16</v>
      </c>
    </row>
    <row r="64" spans="1:17" x14ac:dyDescent="0.55000000000000004">
      <c r="A64" s="5" t="s">
        <v>82</v>
      </c>
      <c r="B64" s="5" t="s">
        <v>20</v>
      </c>
      <c r="C64" s="6">
        <v>45330</v>
      </c>
      <c r="D64" s="5">
        <v>169.65</v>
      </c>
      <c r="E64" s="6">
        <v>45463</v>
      </c>
      <c r="F64" s="5">
        <v>182.91</v>
      </c>
      <c r="G64" s="7">
        <v>7.8200000000000006E-2</v>
      </c>
      <c r="H64" s="5">
        <v>380.54</v>
      </c>
      <c r="I64" s="7">
        <v>7.7299999999999994E-2</v>
      </c>
      <c r="J64" s="5">
        <v>29</v>
      </c>
      <c r="K64" s="5">
        <v>4919.8500000000004</v>
      </c>
      <c r="L64" s="5">
        <v>9606.15</v>
      </c>
      <c r="M64" s="5">
        <v>92</v>
      </c>
      <c r="N64" s="5">
        <v>4.1399999999999997</v>
      </c>
      <c r="O64" s="7">
        <v>-2.3E-2</v>
      </c>
      <c r="P64" s="7">
        <v>0.13</v>
      </c>
      <c r="Q64" s="5" t="s">
        <v>16</v>
      </c>
    </row>
    <row r="65" spans="1:17" x14ac:dyDescent="0.55000000000000004">
      <c r="A65" s="5" t="s">
        <v>83</v>
      </c>
      <c r="B65" s="5" t="s">
        <v>20</v>
      </c>
      <c r="C65" s="6">
        <v>45421</v>
      </c>
      <c r="D65" s="5">
        <v>77.59</v>
      </c>
      <c r="E65" s="6">
        <v>45463</v>
      </c>
      <c r="F65" s="5">
        <v>78.14</v>
      </c>
      <c r="G65" s="7">
        <v>7.1000000000000004E-3</v>
      </c>
      <c r="H65" s="5">
        <v>31.2</v>
      </c>
      <c r="I65" s="7">
        <v>6.3E-3</v>
      </c>
      <c r="J65" s="5">
        <v>64</v>
      </c>
      <c r="K65" s="5">
        <v>4965.76</v>
      </c>
      <c r="L65" s="5">
        <v>9637.35</v>
      </c>
      <c r="M65" s="5">
        <v>29</v>
      </c>
      <c r="N65" s="5">
        <v>1.08</v>
      </c>
      <c r="O65" s="7">
        <v>-1.2200000000000001E-2</v>
      </c>
      <c r="P65" s="7">
        <v>4.19E-2</v>
      </c>
      <c r="Q65" s="5" t="s">
        <v>16</v>
      </c>
    </row>
    <row r="66" spans="1:17" x14ac:dyDescent="0.55000000000000004">
      <c r="A66" s="5" t="s">
        <v>84</v>
      </c>
      <c r="B66" s="5" t="s">
        <v>20</v>
      </c>
      <c r="C66" s="6">
        <v>45428</v>
      </c>
      <c r="D66" s="5">
        <v>17.39</v>
      </c>
      <c r="E66" s="6">
        <v>45463</v>
      </c>
      <c r="F66" s="5">
        <v>16.55</v>
      </c>
      <c r="G66" s="7">
        <v>-4.8300000000000003E-2</v>
      </c>
      <c r="H66" s="5">
        <v>-245.92</v>
      </c>
      <c r="I66" s="7">
        <v>-4.9099999999999998E-2</v>
      </c>
      <c r="J66" s="5">
        <v>288</v>
      </c>
      <c r="K66" s="5">
        <v>5008.32</v>
      </c>
      <c r="L66" s="5">
        <v>9391.43</v>
      </c>
      <c r="M66" s="5">
        <v>24</v>
      </c>
      <c r="N66" s="5">
        <v>-10.25</v>
      </c>
      <c r="O66" s="7">
        <v>-8.4500000000000006E-2</v>
      </c>
      <c r="P66" s="7">
        <v>4.0800000000000003E-2</v>
      </c>
      <c r="Q66" s="5" t="s">
        <v>16</v>
      </c>
    </row>
    <row r="67" spans="1:17" x14ac:dyDescent="0.55000000000000004">
      <c r="A67" s="5" t="s">
        <v>85</v>
      </c>
      <c r="B67" s="5" t="s">
        <v>20</v>
      </c>
      <c r="C67" s="6">
        <v>45447</v>
      </c>
      <c r="D67" s="5">
        <v>103.25</v>
      </c>
      <c r="E67" s="6">
        <v>45463</v>
      </c>
      <c r="F67" s="5">
        <v>100.25</v>
      </c>
      <c r="G67" s="7">
        <v>-2.9100000000000001E-2</v>
      </c>
      <c r="H67" s="5">
        <v>-148</v>
      </c>
      <c r="I67" s="7">
        <v>-2.9899999999999999E-2</v>
      </c>
      <c r="J67" s="5">
        <v>48</v>
      </c>
      <c r="K67" s="5">
        <v>4956</v>
      </c>
      <c r="L67" s="5">
        <v>9243.43</v>
      </c>
      <c r="M67" s="5">
        <v>12</v>
      </c>
      <c r="N67" s="5">
        <v>-12.33</v>
      </c>
      <c r="O67" s="7">
        <v>-3.44E-2</v>
      </c>
      <c r="P67" s="7">
        <v>1.5699999999999999E-2</v>
      </c>
      <c r="Q67" s="5" t="s">
        <v>16</v>
      </c>
    </row>
    <row r="68" spans="1:17" x14ac:dyDescent="0.55000000000000004">
      <c r="A68" s="5" t="s">
        <v>86</v>
      </c>
      <c r="B68" s="5" t="s">
        <v>20</v>
      </c>
      <c r="C68" s="6">
        <v>45447</v>
      </c>
      <c r="D68" s="5">
        <v>472.57</v>
      </c>
      <c r="E68" s="6">
        <v>45463</v>
      </c>
      <c r="F68" s="5">
        <v>466</v>
      </c>
      <c r="G68" s="7">
        <v>-1.3899999999999999E-2</v>
      </c>
      <c r="H68" s="5">
        <v>-76.27</v>
      </c>
      <c r="I68" s="7">
        <v>-1.47E-2</v>
      </c>
      <c r="J68" s="5">
        <v>11</v>
      </c>
      <c r="K68" s="5">
        <v>5198.2700000000004</v>
      </c>
      <c r="L68" s="5">
        <v>9167.16</v>
      </c>
      <c r="M68" s="5">
        <v>12</v>
      </c>
      <c r="N68" s="5">
        <v>-6.36</v>
      </c>
      <c r="O68" s="7">
        <v>-1.3899999999999999E-2</v>
      </c>
      <c r="P68" s="7">
        <v>2.93E-2</v>
      </c>
      <c r="Q68" s="5" t="s">
        <v>16</v>
      </c>
    </row>
    <row r="69" spans="1:17" x14ac:dyDescent="0.55000000000000004">
      <c r="A69" s="5" t="s">
        <v>87</v>
      </c>
      <c r="B69" s="5" t="s">
        <v>20</v>
      </c>
      <c r="C69" s="6">
        <v>45330</v>
      </c>
      <c r="D69" s="5">
        <v>774.32619999999997</v>
      </c>
      <c r="E69" s="6">
        <v>45468</v>
      </c>
      <c r="F69" s="5">
        <v>891.77</v>
      </c>
      <c r="G69" s="7">
        <v>0.1517</v>
      </c>
      <c r="H69" s="5">
        <v>1520.77</v>
      </c>
      <c r="I69" s="7">
        <v>0.15110000000000001</v>
      </c>
      <c r="J69" s="5">
        <v>13</v>
      </c>
      <c r="K69" s="5">
        <v>10066.24</v>
      </c>
      <c r="L69" s="5">
        <v>10687.93</v>
      </c>
      <c r="M69" s="5">
        <v>95</v>
      </c>
      <c r="N69" s="5">
        <v>16.010000000000002</v>
      </c>
      <c r="O69" s="7">
        <v>-1.38E-2</v>
      </c>
      <c r="P69" s="7">
        <v>0.2432</v>
      </c>
      <c r="Q69" s="5" t="s">
        <v>88</v>
      </c>
    </row>
    <row r="70" spans="1:17" x14ac:dyDescent="0.55000000000000004">
      <c r="A70" s="5" t="s">
        <v>89</v>
      </c>
      <c r="B70" s="5" t="s">
        <v>20</v>
      </c>
      <c r="C70" s="6">
        <v>45428</v>
      </c>
      <c r="D70" s="5">
        <v>269.72000000000003</v>
      </c>
      <c r="E70" s="6">
        <v>45468</v>
      </c>
      <c r="F70" s="5">
        <v>273.36</v>
      </c>
      <c r="G70" s="7">
        <v>1.35E-2</v>
      </c>
      <c r="H70" s="5">
        <v>65.16</v>
      </c>
      <c r="I70" s="7">
        <v>1.2699999999999999E-2</v>
      </c>
      <c r="J70" s="5">
        <v>19</v>
      </c>
      <c r="K70" s="5">
        <v>5124.68</v>
      </c>
      <c r="L70" s="5">
        <v>10753.09</v>
      </c>
      <c r="M70" s="5">
        <v>27</v>
      </c>
      <c r="N70" s="5">
        <v>2.41</v>
      </c>
      <c r="O70" s="7">
        <v>-2.5899999999999999E-2</v>
      </c>
      <c r="P70" s="7">
        <v>6.3600000000000004E-2</v>
      </c>
      <c r="Q70" s="5" t="s">
        <v>16</v>
      </c>
    </row>
    <row r="71" spans="1:17" x14ac:dyDescent="0.55000000000000004">
      <c r="A71" s="5" t="s">
        <v>90</v>
      </c>
      <c r="B71" s="5" t="s">
        <v>20</v>
      </c>
      <c r="C71" s="6">
        <v>45456</v>
      </c>
      <c r="D71" s="5">
        <v>82.76</v>
      </c>
      <c r="E71" s="6">
        <v>45468</v>
      </c>
      <c r="F71" s="5">
        <v>84.2</v>
      </c>
      <c r="G71" s="7">
        <v>1.7399999999999999E-2</v>
      </c>
      <c r="H71" s="5">
        <v>82.4</v>
      </c>
      <c r="I71" s="7">
        <v>1.66E-2</v>
      </c>
      <c r="J71" s="5">
        <v>60</v>
      </c>
      <c r="K71" s="5">
        <v>4965.6000000000004</v>
      </c>
      <c r="L71" s="5">
        <v>10835.49</v>
      </c>
      <c r="M71" s="5">
        <v>8</v>
      </c>
      <c r="N71" s="5">
        <v>10.3</v>
      </c>
      <c r="O71" s="7">
        <v>-1.2999999999999999E-2</v>
      </c>
      <c r="P71" s="7">
        <v>2.47E-2</v>
      </c>
      <c r="Q71" s="5" t="s">
        <v>16</v>
      </c>
    </row>
    <row r="72" spans="1:17" x14ac:dyDescent="0.55000000000000004">
      <c r="A72" s="5" t="s">
        <v>77</v>
      </c>
      <c r="B72" s="5" t="s">
        <v>20</v>
      </c>
      <c r="C72" s="6">
        <v>45456</v>
      </c>
      <c r="D72" s="5">
        <v>252.06</v>
      </c>
      <c r="E72" s="6">
        <v>45468</v>
      </c>
      <c r="F72" s="5">
        <v>244.6</v>
      </c>
      <c r="G72" s="7">
        <v>-2.9600000000000001E-2</v>
      </c>
      <c r="H72" s="5">
        <v>-153.19999999999999</v>
      </c>
      <c r="I72" s="7">
        <v>-3.04E-2</v>
      </c>
      <c r="J72" s="5">
        <v>20</v>
      </c>
      <c r="K72" s="5">
        <v>5041.2</v>
      </c>
      <c r="L72" s="5">
        <v>10682.29</v>
      </c>
      <c r="M72" s="5">
        <v>8</v>
      </c>
      <c r="N72" s="5">
        <v>-19.149999999999999</v>
      </c>
      <c r="O72" s="7">
        <v>-3.78E-2</v>
      </c>
      <c r="P72" s="7">
        <v>3.4099999999999998E-2</v>
      </c>
      <c r="Q72" s="5" t="s">
        <v>16</v>
      </c>
    </row>
    <row r="73" spans="1:17" x14ac:dyDescent="0.55000000000000004">
      <c r="A73" s="5" t="s">
        <v>91</v>
      </c>
      <c r="B73" s="5" t="s">
        <v>20</v>
      </c>
      <c r="C73" s="6">
        <v>45463</v>
      </c>
      <c r="D73" s="5">
        <v>66.099999999999994</v>
      </c>
      <c r="E73" s="6">
        <v>45468</v>
      </c>
      <c r="F73" s="5">
        <v>65</v>
      </c>
      <c r="G73" s="7">
        <v>-1.66E-2</v>
      </c>
      <c r="H73" s="5">
        <v>-87.6</v>
      </c>
      <c r="I73" s="7">
        <v>-1.7399999999999999E-2</v>
      </c>
      <c r="J73" s="5">
        <v>76</v>
      </c>
      <c r="K73" s="5">
        <v>5023.6000000000004</v>
      </c>
      <c r="L73" s="5">
        <v>10594.69</v>
      </c>
      <c r="M73" s="5">
        <v>4</v>
      </c>
      <c r="N73" s="5">
        <v>-21.9</v>
      </c>
      <c r="O73" s="7">
        <v>-4.2599999999999999E-2</v>
      </c>
      <c r="P73" s="7">
        <v>4.2500000000000003E-2</v>
      </c>
      <c r="Q73" s="5" t="s">
        <v>16</v>
      </c>
    </row>
    <row r="74" spans="1:17" x14ac:dyDescent="0.55000000000000004">
      <c r="A74" s="5" t="s">
        <v>38</v>
      </c>
      <c r="B74" s="5" t="s">
        <v>20</v>
      </c>
      <c r="C74" s="6">
        <v>45456</v>
      </c>
      <c r="D74" s="5">
        <v>171</v>
      </c>
      <c r="E74" s="6">
        <v>45475</v>
      </c>
      <c r="F74" s="5">
        <v>164.1</v>
      </c>
      <c r="G74" s="7">
        <v>-4.0399999999999998E-2</v>
      </c>
      <c r="H74" s="5">
        <v>-204.1</v>
      </c>
      <c r="I74" s="7">
        <v>-4.1200000000000001E-2</v>
      </c>
      <c r="J74" s="5">
        <v>29</v>
      </c>
      <c r="K74" s="5">
        <v>4959</v>
      </c>
      <c r="L74" s="5">
        <v>10390.59</v>
      </c>
      <c r="M74" s="5">
        <v>13</v>
      </c>
      <c r="N74" s="5">
        <v>-15.7</v>
      </c>
      <c r="O74" s="7">
        <v>-8.5400000000000004E-2</v>
      </c>
      <c r="P74" s="7">
        <v>8.2799999999999999E-2</v>
      </c>
      <c r="Q74" s="5" t="s">
        <v>16</v>
      </c>
    </row>
    <row r="75" spans="1:17" x14ac:dyDescent="0.55000000000000004">
      <c r="A75" s="5" t="s">
        <v>46</v>
      </c>
      <c r="B75" s="5" t="s">
        <v>20</v>
      </c>
      <c r="C75" s="6">
        <v>45414</v>
      </c>
      <c r="D75" s="5">
        <v>72.47</v>
      </c>
      <c r="E75" s="6">
        <v>45478</v>
      </c>
      <c r="F75" s="5">
        <v>76.56</v>
      </c>
      <c r="G75" s="7">
        <v>5.6399999999999999E-2</v>
      </c>
      <c r="H75" s="5">
        <v>278.20999999999998</v>
      </c>
      <c r="I75" s="7">
        <v>5.5599999999999997E-2</v>
      </c>
      <c r="J75" s="5">
        <v>69</v>
      </c>
      <c r="K75" s="5">
        <v>5000.43</v>
      </c>
      <c r="L75" s="5">
        <v>10668.8</v>
      </c>
      <c r="M75" s="5">
        <v>44</v>
      </c>
      <c r="N75" s="5">
        <v>6.32</v>
      </c>
      <c r="O75" s="7">
        <v>-2.07E-2</v>
      </c>
      <c r="P75" s="7">
        <v>7.6200000000000004E-2</v>
      </c>
      <c r="Q75" s="5" t="s">
        <v>16</v>
      </c>
    </row>
    <row r="76" spans="1:17" x14ac:dyDescent="0.55000000000000004">
      <c r="A76" s="5" t="s">
        <v>92</v>
      </c>
      <c r="B76" s="5" t="s">
        <v>20</v>
      </c>
      <c r="C76" s="6">
        <v>45435</v>
      </c>
      <c r="D76" s="5">
        <v>202</v>
      </c>
      <c r="E76" s="6">
        <v>45478</v>
      </c>
      <c r="F76" s="5">
        <v>205.85</v>
      </c>
      <c r="G76" s="7">
        <v>1.9099999999999999E-2</v>
      </c>
      <c r="H76" s="5">
        <v>92.25</v>
      </c>
      <c r="I76" s="7">
        <v>1.83E-2</v>
      </c>
      <c r="J76" s="5">
        <v>25</v>
      </c>
      <c r="K76" s="5">
        <v>5050</v>
      </c>
      <c r="L76" s="5">
        <v>10761.05</v>
      </c>
      <c r="M76" s="5">
        <v>29</v>
      </c>
      <c r="N76" s="5">
        <v>3.18</v>
      </c>
      <c r="O76" s="7">
        <v>-4.0399999999999998E-2</v>
      </c>
      <c r="P76" s="7">
        <v>0.14169999999999999</v>
      </c>
      <c r="Q76" s="5" t="s">
        <v>16</v>
      </c>
    </row>
    <row r="77" spans="1:17" x14ac:dyDescent="0.55000000000000004">
      <c r="A77" s="5" t="s">
        <v>40</v>
      </c>
      <c r="B77" s="5" t="s">
        <v>20</v>
      </c>
      <c r="C77" s="6">
        <v>45464</v>
      </c>
      <c r="D77" s="5">
        <v>126</v>
      </c>
      <c r="E77" s="6">
        <v>45478</v>
      </c>
      <c r="F77" s="5">
        <v>128</v>
      </c>
      <c r="G77" s="7">
        <v>1.5900000000000001E-2</v>
      </c>
      <c r="H77" s="5">
        <v>76</v>
      </c>
      <c r="I77" s="7">
        <v>1.5100000000000001E-2</v>
      </c>
      <c r="J77" s="5">
        <v>40</v>
      </c>
      <c r="K77" s="5">
        <v>5040</v>
      </c>
      <c r="L77" s="5">
        <v>10837.05</v>
      </c>
      <c r="M77" s="5">
        <v>10</v>
      </c>
      <c r="N77" s="5">
        <v>7.6</v>
      </c>
      <c r="O77" s="7">
        <v>-6.3200000000000006E-2</v>
      </c>
      <c r="P77" s="7">
        <v>3.6700000000000003E-2</v>
      </c>
      <c r="Q77" s="5" t="s">
        <v>16</v>
      </c>
    </row>
    <row r="78" spans="1:17" x14ac:dyDescent="0.55000000000000004">
      <c r="A78" s="5" t="s">
        <v>93</v>
      </c>
      <c r="B78" s="5" t="s">
        <v>20</v>
      </c>
      <c r="C78" s="6">
        <v>45468</v>
      </c>
      <c r="D78" s="5">
        <v>122.97</v>
      </c>
      <c r="E78" s="6">
        <v>45478</v>
      </c>
      <c r="F78" s="5">
        <v>121.63</v>
      </c>
      <c r="G78" s="7">
        <v>-1.09E-2</v>
      </c>
      <c r="H78" s="5">
        <v>-58.94</v>
      </c>
      <c r="I78" s="7">
        <v>-1.17E-2</v>
      </c>
      <c r="J78" s="5">
        <v>41</v>
      </c>
      <c r="K78" s="5">
        <v>5041.7700000000004</v>
      </c>
      <c r="L78" s="5">
        <v>10778.11</v>
      </c>
      <c r="M78" s="5">
        <v>8</v>
      </c>
      <c r="N78" s="5">
        <v>-7.37</v>
      </c>
      <c r="O78" s="7">
        <v>-2.18E-2</v>
      </c>
      <c r="P78" s="7">
        <v>0</v>
      </c>
      <c r="Q78" s="5" t="s">
        <v>16</v>
      </c>
    </row>
    <row r="79" spans="1:17" x14ac:dyDescent="0.55000000000000004">
      <c r="A79" s="5" t="s">
        <v>94</v>
      </c>
      <c r="B79" s="5" t="s">
        <v>20</v>
      </c>
      <c r="C79" s="6">
        <v>45447</v>
      </c>
      <c r="D79" s="5">
        <v>175.15</v>
      </c>
      <c r="E79" s="6">
        <v>45489</v>
      </c>
      <c r="F79" s="5">
        <v>192.38</v>
      </c>
      <c r="G79" s="7">
        <v>9.8400000000000001E-2</v>
      </c>
      <c r="H79" s="5">
        <v>495.67</v>
      </c>
      <c r="I79" s="7">
        <v>9.7600000000000006E-2</v>
      </c>
      <c r="J79" s="5">
        <v>29</v>
      </c>
      <c r="K79" s="5">
        <v>5079.3500000000004</v>
      </c>
      <c r="L79" s="5">
        <v>11273.78</v>
      </c>
      <c r="M79" s="5">
        <v>29</v>
      </c>
      <c r="N79" s="5">
        <v>17.09</v>
      </c>
      <c r="O79" s="7">
        <v>-1.5E-3</v>
      </c>
      <c r="P79" s="7">
        <v>0.1071</v>
      </c>
      <c r="Q79" s="5" t="s">
        <v>16</v>
      </c>
    </row>
    <row r="80" spans="1:17" x14ac:dyDescent="0.55000000000000004">
      <c r="A80" s="5" t="s">
        <v>90</v>
      </c>
      <c r="B80" s="5" t="s">
        <v>20</v>
      </c>
      <c r="C80" s="6">
        <v>45478</v>
      </c>
      <c r="D80" s="5">
        <v>87.82</v>
      </c>
      <c r="E80" s="6">
        <v>45489</v>
      </c>
      <c r="F80" s="5">
        <v>87.81</v>
      </c>
      <c r="G80" s="7">
        <v>-1E-4</v>
      </c>
      <c r="H80" s="5">
        <v>-4.57</v>
      </c>
      <c r="I80" s="7">
        <v>-8.9999999999999998E-4</v>
      </c>
      <c r="J80" s="5">
        <v>57</v>
      </c>
      <c r="K80" s="5">
        <v>5005.74</v>
      </c>
      <c r="L80" s="5">
        <v>11269.21</v>
      </c>
      <c r="M80" s="5">
        <v>8</v>
      </c>
      <c r="N80" s="5">
        <v>-0.56999999999999995</v>
      </c>
      <c r="O80" s="7">
        <v>-2.4500000000000001E-2</v>
      </c>
      <c r="P80" s="7">
        <v>1.3100000000000001E-2</v>
      </c>
      <c r="Q80" s="5" t="s">
        <v>16</v>
      </c>
    </row>
    <row r="81" spans="1:17" x14ac:dyDescent="0.55000000000000004">
      <c r="A81" s="5" t="s">
        <v>49</v>
      </c>
      <c r="B81" s="5" t="s">
        <v>20</v>
      </c>
      <c r="C81" s="6">
        <v>45484</v>
      </c>
      <c r="D81" s="5">
        <v>375.69</v>
      </c>
      <c r="E81" s="6">
        <v>45489</v>
      </c>
      <c r="F81" s="5">
        <v>378.24</v>
      </c>
      <c r="G81" s="7">
        <v>6.7999999999999996E-3</v>
      </c>
      <c r="H81" s="5">
        <v>29.15</v>
      </c>
      <c r="I81" s="7">
        <v>6.0000000000000001E-3</v>
      </c>
      <c r="J81" s="5">
        <v>13</v>
      </c>
      <c r="K81" s="5">
        <v>4883.97</v>
      </c>
      <c r="L81" s="5">
        <v>11298.36</v>
      </c>
      <c r="M81" s="5">
        <v>4</v>
      </c>
      <c r="N81" s="5">
        <v>7.29</v>
      </c>
      <c r="O81" s="7">
        <v>-3.0599999999999999E-2</v>
      </c>
      <c r="P81" s="7">
        <v>2.1000000000000001E-2</v>
      </c>
      <c r="Q81" s="5" t="s">
        <v>16</v>
      </c>
    </row>
    <row r="82" spans="1:17" x14ac:dyDescent="0.55000000000000004">
      <c r="A82" s="5" t="s">
        <v>57</v>
      </c>
      <c r="B82" s="5" t="s">
        <v>20</v>
      </c>
      <c r="C82" s="6">
        <v>45463</v>
      </c>
      <c r="D82" s="5">
        <v>165.24</v>
      </c>
      <c r="E82" s="6">
        <v>45491</v>
      </c>
      <c r="F82" s="5">
        <v>170.85</v>
      </c>
      <c r="G82" s="7">
        <v>3.4000000000000002E-2</v>
      </c>
      <c r="H82" s="5">
        <v>164.3</v>
      </c>
      <c r="I82" s="7">
        <v>3.3099999999999997E-2</v>
      </c>
      <c r="J82" s="5">
        <v>30</v>
      </c>
      <c r="K82" s="5">
        <v>4957.2</v>
      </c>
      <c r="L82" s="5">
        <v>11462.66</v>
      </c>
      <c r="M82" s="5">
        <v>20</v>
      </c>
      <c r="N82" s="5">
        <v>8.2100000000000009</v>
      </c>
      <c r="O82" s="7">
        <v>-1.52E-2</v>
      </c>
      <c r="P82" s="7">
        <v>4.2099999999999999E-2</v>
      </c>
      <c r="Q82" s="5" t="s">
        <v>16</v>
      </c>
    </row>
    <row r="83" spans="1:17" x14ac:dyDescent="0.55000000000000004">
      <c r="A83" s="5" t="s">
        <v>95</v>
      </c>
      <c r="B83" s="5" t="s">
        <v>20</v>
      </c>
      <c r="C83" s="6">
        <v>45468</v>
      </c>
      <c r="D83" s="5">
        <v>41.51</v>
      </c>
      <c r="E83" s="6">
        <v>45491</v>
      </c>
      <c r="F83" s="5">
        <v>43.67</v>
      </c>
      <c r="G83" s="7">
        <v>5.1999999999999998E-2</v>
      </c>
      <c r="H83" s="5">
        <v>255.2</v>
      </c>
      <c r="I83" s="7">
        <v>5.1200000000000002E-2</v>
      </c>
      <c r="J83" s="5">
        <v>120</v>
      </c>
      <c r="K83" s="5">
        <v>4981.2</v>
      </c>
      <c r="L83" s="5">
        <v>11717.86</v>
      </c>
      <c r="M83" s="5">
        <v>17</v>
      </c>
      <c r="N83" s="5">
        <v>15.01</v>
      </c>
      <c r="O83" s="7">
        <v>-1.9E-2</v>
      </c>
      <c r="P83" s="7">
        <v>5.7599999999999998E-2</v>
      </c>
      <c r="Q83" s="5" t="s">
        <v>16</v>
      </c>
    </row>
    <row r="84" spans="1:17" x14ac:dyDescent="0.55000000000000004">
      <c r="A84" s="5" t="s">
        <v>96</v>
      </c>
      <c r="B84" s="5" t="s">
        <v>20</v>
      </c>
      <c r="C84" s="6">
        <v>45468</v>
      </c>
      <c r="D84" s="5">
        <v>538.07000000000005</v>
      </c>
      <c r="E84" s="6">
        <v>45491</v>
      </c>
      <c r="F84" s="5">
        <v>560.4</v>
      </c>
      <c r="G84" s="7">
        <v>4.1500000000000002E-2</v>
      </c>
      <c r="H84" s="5">
        <v>196.97</v>
      </c>
      <c r="I84" s="7">
        <v>4.07E-2</v>
      </c>
      <c r="J84" s="5">
        <v>9</v>
      </c>
      <c r="K84" s="5">
        <v>4842.63</v>
      </c>
      <c r="L84" s="5">
        <v>11914.83</v>
      </c>
      <c r="M84" s="5">
        <v>17</v>
      </c>
      <c r="N84" s="5">
        <v>11.59</v>
      </c>
      <c r="O84" s="7">
        <v>-1.9900000000000001E-2</v>
      </c>
      <c r="P84" s="7">
        <v>5.9299999999999999E-2</v>
      </c>
      <c r="Q84" s="5" t="s">
        <v>16</v>
      </c>
    </row>
    <row r="85" spans="1:17" x14ac:dyDescent="0.55000000000000004">
      <c r="A85" s="5" t="s">
        <v>61</v>
      </c>
      <c r="B85" s="5" t="s">
        <v>20</v>
      </c>
      <c r="C85" s="6">
        <v>45470</v>
      </c>
      <c r="D85" s="5">
        <v>517</v>
      </c>
      <c r="E85" s="6">
        <v>45491</v>
      </c>
      <c r="F85" s="5">
        <v>475</v>
      </c>
      <c r="G85" s="7">
        <v>-8.1199999999999994E-2</v>
      </c>
      <c r="H85" s="5">
        <v>-424</v>
      </c>
      <c r="I85" s="7">
        <v>-8.2000000000000003E-2</v>
      </c>
      <c r="J85" s="5">
        <v>10</v>
      </c>
      <c r="K85" s="5">
        <v>5170</v>
      </c>
      <c r="L85" s="5">
        <v>11490.83</v>
      </c>
      <c r="M85" s="5">
        <v>15</v>
      </c>
      <c r="N85" s="5">
        <v>-28.27</v>
      </c>
      <c r="O85" s="7">
        <v>-0.112</v>
      </c>
      <c r="P85" s="7">
        <v>4.99E-2</v>
      </c>
      <c r="Q85" s="5" t="s">
        <v>16</v>
      </c>
    </row>
    <row r="86" spans="1:17" x14ac:dyDescent="0.55000000000000004">
      <c r="A86" s="5" t="s">
        <v>79</v>
      </c>
      <c r="B86" s="5" t="s">
        <v>20</v>
      </c>
      <c r="C86" s="6">
        <v>45470</v>
      </c>
      <c r="D86" s="5">
        <v>184.18</v>
      </c>
      <c r="E86" s="6">
        <v>45496</v>
      </c>
      <c r="F86" s="5">
        <v>182.05</v>
      </c>
      <c r="G86" s="7">
        <v>-1.1599999999999999E-2</v>
      </c>
      <c r="H86" s="5">
        <v>-61.51</v>
      </c>
      <c r="I86" s="7">
        <v>-1.24E-2</v>
      </c>
      <c r="J86" s="5">
        <v>27</v>
      </c>
      <c r="K86" s="5">
        <v>4972.8599999999997</v>
      </c>
      <c r="L86" s="5">
        <v>11429.32</v>
      </c>
      <c r="M86" s="5">
        <v>18</v>
      </c>
      <c r="N86" s="5">
        <v>-3.42</v>
      </c>
      <c r="O86" s="7">
        <v>-4.19E-2</v>
      </c>
      <c r="P86" s="7">
        <v>4.1099999999999998E-2</v>
      </c>
      <c r="Q86" s="5" t="s">
        <v>16</v>
      </c>
    </row>
    <row r="87" spans="1:17" x14ac:dyDescent="0.55000000000000004">
      <c r="A87" s="5" t="s">
        <v>82</v>
      </c>
      <c r="B87" s="5" t="s">
        <v>20</v>
      </c>
      <c r="C87" s="6">
        <v>45470</v>
      </c>
      <c r="D87" s="5">
        <v>195.01</v>
      </c>
      <c r="E87" s="6">
        <v>45496</v>
      </c>
      <c r="F87" s="5">
        <v>184.1</v>
      </c>
      <c r="G87" s="7">
        <v>-5.5899999999999998E-2</v>
      </c>
      <c r="H87" s="5">
        <v>-287.66000000000003</v>
      </c>
      <c r="I87" s="7">
        <v>-5.67E-2</v>
      </c>
      <c r="J87" s="5">
        <v>26</v>
      </c>
      <c r="K87" s="5">
        <v>5070.26</v>
      </c>
      <c r="L87" s="5">
        <v>11141.66</v>
      </c>
      <c r="M87" s="5">
        <v>18</v>
      </c>
      <c r="N87" s="5">
        <v>-15.98</v>
      </c>
      <c r="O87" s="7">
        <v>-7.6399999999999996E-2</v>
      </c>
      <c r="P87" s="7">
        <v>3.1699999999999999E-2</v>
      </c>
      <c r="Q87" s="5" t="s">
        <v>16</v>
      </c>
    </row>
    <row r="88" spans="1:17" x14ac:dyDescent="0.55000000000000004">
      <c r="A88" s="5" t="s">
        <v>60</v>
      </c>
      <c r="B88" s="5" t="s">
        <v>20</v>
      </c>
      <c r="C88" s="6">
        <v>45470</v>
      </c>
      <c r="D88" s="5">
        <v>679.35</v>
      </c>
      <c r="E88" s="6">
        <v>45496</v>
      </c>
      <c r="F88" s="5">
        <v>647.5</v>
      </c>
      <c r="G88" s="7">
        <v>-4.6899999999999997E-2</v>
      </c>
      <c r="H88" s="5">
        <v>-226.95</v>
      </c>
      <c r="I88" s="7">
        <v>-4.7699999999999999E-2</v>
      </c>
      <c r="J88" s="5">
        <v>7</v>
      </c>
      <c r="K88" s="5">
        <v>4755.45</v>
      </c>
      <c r="L88" s="5">
        <v>10914.71</v>
      </c>
      <c r="M88" s="5">
        <v>18</v>
      </c>
      <c r="N88" s="5">
        <v>-12.61</v>
      </c>
      <c r="O88" s="7">
        <v>-7.3899999999999993E-2</v>
      </c>
      <c r="P88" s="7">
        <v>2.6700000000000002E-2</v>
      </c>
      <c r="Q88" s="5" t="s">
        <v>16</v>
      </c>
    </row>
    <row r="89" spans="1:17" x14ac:dyDescent="0.55000000000000004">
      <c r="A89" s="5" t="s">
        <v>97</v>
      </c>
      <c r="B89" s="5" t="s">
        <v>20</v>
      </c>
      <c r="C89" s="6">
        <v>45468</v>
      </c>
      <c r="D89" s="5">
        <v>89.01</v>
      </c>
      <c r="E89" s="6">
        <v>45498</v>
      </c>
      <c r="F89" s="5">
        <v>90.37</v>
      </c>
      <c r="G89" s="7">
        <v>1.5299999999999999E-2</v>
      </c>
      <c r="H89" s="5">
        <v>72.16</v>
      </c>
      <c r="I89" s="7">
        <v>1.4500000000000001E-2</v>
      </c>
      <c r="J89" s="5">
        <v>56</v>
      </c>
      <c r="K89" s="5">
        <v>4984.5600000000004</v>
      </c>
      <c r="L89" s="5">
        <v>10986.87</v>
      </c>
      <c r="M89" s="5">
        <v>22</v>
      </c>
      <c r="N89" s="5">
        <v>3.28</v>
      </c>
      <c r="O89" s="7">
        <v>-1.9E-2</v>
      </c>
      <c r="P89" s="7">
        <v>4.1599999999999998E-2</v>
      </c>
      <c r="Q89" s="5" t="s">
        <v>16</v>
      </c>
    </row>
    <row r="90" spans="1:17" x14ac:dyDescent="0.55000000000000004">
      <c r="A90" s="5" t="s">
        <v>70</v>
      </c>
      <c r="B90" s="5" t="s">
        <v>20</v>
      </c>
      <c r="C90" s="6">
        <v>45470</v>
      </c>
      <c r="D90" s="5">
        <v>64.05</v>
      </c>
      <c r="E90" s="6">
        <v>45498</v>
      </c>
      <c r="F90" s="5">
        <v>66.040000000000006</v>
      </c>
      <c r="G90" s="7">
        <v>3.1099999999999999E-2</v>
      </c>
      <c r="H90" s="5">
        <v>151.22</v>
      </c>
      <c r="I90" s="7">
        <v>3.0300000000000001E-2</v>
      </c>
      <c r="J90" s="5">
        <v>78</v>
      </c>
      <c r="K90" s="5">
        <v>4995.8999999999996</v>
      </c>
      <c r="L90" s="5">
        <v>11138.09</v>
      </c>
      <c r="M90" s="5">
        <v>20</v>
      </c>
      <c r="N90" s="5">
        <v>7.56</v>
      </c>
      <c r="O90" s="7">
        <v>-2.76E-2</v>
      </c>
      <c r="P90" s="7">
        <v>3.1099999999999999E-2</v>
      </c>
      <c r="Q90" s="5" t="s">
        <v>16</v>
      </c>
    </row>
    <row r="91" spans="1:17" x14ac:dyDescent="0.55000000000000004">
      <c r="A91" s="5" t="s">
        <v>98</v>
      </c>
      <c r="B91" s="5" t="s">
        <v>20</v>
      </c>
      <c r="C91" s="6">
        <v>45470</v>
      </c>
      <c r="D91" s="5">
        <v>214.3</v>
      </c>
      <c r="E91" s="6">
        <v>45498</v>
      </c>
      <c r="F91" s="5">
        <v>202.79</v>
      </c>
      <c r="G91" s="7">
        <v>-5.3699999999999998E-2</v>
      </c>
      <c r="H91" s="5">
        <v>-268.73</v>
      </c>
      <c r="I91" s="7">
        <v>-5.45E-2</v>
      </c>
      <c r="J91" s="5">
        <v>23</v>
      </c>
      <c r="K91" s="5">
        <v>4928.8999999999996</v>
      </c>
      <c r="L91" s="5">
        <v>10869.36</v>
      </c>
      <c r="M91" s="5">
        <v>20</v>
      </c>
      <c r="N91" s="5">
        <v>-13.44</v>
      </c>
      <c r="O91" s="7">
        <v>-5.3699999999999998E-2</v>
      </c>
      <c r="P91" s="7">
        <v>3.0300000000000001E-2</v>
      </c>
      <c r="Q91" s="5" t="s">
        <v>16</v>
      </c>
    </row>
    <row r="92" spans="1:17" x14ac:dyDescent="0.55000000000000004">
      <c r="A92" s="5" t="s">
        <v>32</v>
      </c>
      <c r="B92" s="5" t="s">
        <v>20</v>
      </c>
      <c r="C92" s="6">
        <v>45474</v>
      </c>
      <c r="D92" s="5">
        <v>437</v>
      </c>
      <c r="E92" s="6">
        <v>45498</v>
      </c>
      <c r="F92" s="5">
        <v>454</v>
      </c>
      <c r="G92" s="7">
        <v>3.8899999999999997E-2</v>
      </c>
      <c r="H92" s="5">
        <v>183</v>
      </c>
      <c r="I92" s="7">
        <v>3.8100000000000002E-2</v>
      </c>
      <c r="J92" s="5">
        <v>11</v>
      </c>
      <c r="K92" s="5">
        <v>4807</v>
      </c>
      <c r="L92" s="5">
        <v>11052.36</v>
      </c>
      <c r="M92" s="5">
        <v>18</v>
      </c>
      <c r="N92" s="5">
        <v>10.17</v>
      </c>
      <c r="O92" s="7">
        <v>-5.2999999999999999E-2</v>
      </c>
      <c r="P92" s="7">
        <v>7.2700000000000001E-2</v>
      </c>
      <c r="Q92" s="5" t="s">
        <v>16</v>
      </c>
    </row>
    <row r="93" spans="1:17" x14ac:dyDescent="0.55000000000000004">
      <c r="A93" s="5" t="s">
        <v>99</v>
      </c>
      <c r="B93" s="5" t="s">
        <v>20</v>
      </c>
      <c r="C93" s="6">
        <v>45484</v>
      </c>
      <c r="D93" s="5">
        <v>28.49</v>
      </c>
      <c r="E93" s="6">
        <v>45498</v>
      </c>
      <c r="F93" s="5">
        <v>26.04</v>
      </c>
      <c r="G93" s="7">
        <v>-8.5999999999999993E-2</v>
      </c>
      <c r="H93" s="5">
        <v>-435.2</v>
      </c>
      <c r="I93" s="7">
        <v>-8.6800000000000002E-2</v>
      </c>
      <c r="J93" s="5">
        <v>176</v>
      </c>
      <c r="K93" s="5">
        <v>5014.24</v>
      </c>
      <c r="L93" s="5">
        <v>10617.16</v>
      </c>
      <c r="M93" s="5">
        <v>11</v>
      </c>
      <c r="N93" s="5">
        <v>-39.56</v>
      </c>
      <c r="O93" s="7">
        <v>-8.5999999999999993E-2</v>
      </c>
      <c r="P93" s="7">
        <v>4.7E-2</v>
      </c>
      <c r="Q93" s="5" t="s">
        <v>16</v>
      </c>
    </row>
    <row r="94" spans="1:17" x14ac:dyDescent="0.55000000000000004">
      <c r="A94" s="5" t="s">
        <v>100</v>
      </c>
      <c r="B94" s="5" t="s">
        <v>20</v>
      </c>
      <c r="C94" s="6">
        <v>45484</v>
      </c>
      <c r="D94" s="5">
        <v>45.62</v>
      </c>
      <c r="E94" s="6">
        <v>45498</v>
      </c>
      <c r="F94" s="5">
        <v>47.54</v>
      </c>
      <c r="G94" s="7">
        <v>4.2099999999999999E-2</v>
      </c>
      <c r="H94" s="5">
        <v>207.2</v>
      </c>
      <c r="I94" s="7">
        <v>4.1300000000000003E-2</v>
      </c>
      <c r="J94" s="5">
        <v>110</v>
      </c>
      <c r="K94" s="5">
        <v>5018.2</v>
      </c>
      <c r="L94" s="5">
        <v>10824.36</v>
      </c>
      <c r="M94" s="5">
        <v>11</v>
      </c>
      <c r="N94" s="5">
        <v>18.84</v>
      </c>
      <c r="O94" s="7">
        <v>-1.4E-3</v>
      </c>
      <c r="P94" s="7">
        <v>0.13200000000000001</v>
      </c>
      <c r="Q94" s="5" t="s">
        <v>16</v>
      </c>
    </row>
    <row r="95" spans="1:17" x14ac:dyDescent="0.55000000000000004">
      <c r="A95" s="5" t="s">
        <v>101</v>
      </c>
      <c r="B95" s="5" t="s">
        <v>20</v>
      </c>
      <c r="C95" s="6">
        <v>45489</v>
      </c>
      <c r="D95" s="5">
        <v>56.44</v>
      </c>
      <c r="E95" s="6">
        <v>45498</v>
      </c>
      <c r="F95" s="5">
        <v>51.4</v>
      </c>
      <c r="G95" s="7">
        <v>-8.9300000000000004E-2</v>
      </c>
      <c r="H95" s="5">
        <v>-452.56</v>
      </c>
      <c r="I95" s="7">
        <v>-9.01E-2</v>
      </c>
      <c r="J95" s="5">
        <v>89</v>
      </c>
      <c r="K95" s="5">
        <v>5023.16</v>
      </c>
      <c r="L95" s="5">
        <v>10371.799999999999</v>
      </c>
      <c r="M95" s="5">
        <v>8</v>
      </c>
      <c r="N95" s="5">
        <v>-56.57</v>
      </c>
      <c r="O95" s="7">
        <v>-0.13700000000000001</v>
      </c>
      <c r="P95" s="7">
        <v>3.6499999999999998E-2</v>
      </c>
      <c r="Q95" s="5" t="s">
        <v>16</v>
      </c>
    </row>
    <row r="96" spans="1:17" x14ac:dyDescent="0.55000000000000004">
      <c r="A96" s="5" t="s">
        <v>102</v>
      </c>
      <c r="B96" s="5" t="s">
        <v>20</v>
      </c>
      <c r="C96" s="6">
        <v>45489</v>
      </c>
      <c r="D96" s="5">
        <v>27.086639999999999</v>
      </c>
      <c r="E96" s="6">
        <v>45498</v>
      </c>
      <c r="F96" s="5">
        <v>27.27664</v>
      </c>
      <c r="G96" s="7">
        <v>7.0000000000000001E-3</v>
      </c>
      <c r="H96" s="5">
        <v>7.78</v>
      </c>
      <c r="I96" s="7">
        <v>4.5999999999999999E-3</v>
      </c>
      <c r="J96" s="5">
        <v>62</v>
      </c>
      <c r="K96" s="5">
        <v>1679.37</v>
      </c>
      <c r="L96" s="5">
        <v>10379.58</v>
      </c>
      <c r="M96" s="5">
        <v>8</v>
      </c>
      <c r="N96" s="5">
        <v>0.97</v>
      </c>
      <c r="O96" s="7">
        <v>-1.5900000000000001E-2</v>
      </c>
      <c r="P96" s="7">
        <v>2.07E-2</v>
      </c>
      <c r="Q96" s="5" t="s">
        <v>16</v>
      </c>
    </row>
    <row r="97" spans="1:17" x14ac:dyDescent="0.55000000000000004">
      <c r="A97" s="5" t="s">
        <v>103</v>
      </c>
      <c r="B97" s="5" t="s">
        <v>20</v>
      </c>
      <c r="C97" s="6">
        <v>45489</v>
      </c>
      <c r="D97" s="5">
        <v>92.48</v>
      </c>
      <c r="E97" s="6">
        <v>45498</v>
      </c>
      <c r="F97" s="5">
        <v>96.5</v>
      </c>
      <c r="G97" s="7">
        <v>4.3499999999999997E-2</v>
      </c>
      <c r="H97" s="5">
        <v>213.08</v>
      </c>
      <c r="I97" s="7">
        <v>4.2700000000000002E-2</v>
      </c>
      <c r="J97" s="5">
        <v>54</v>
      </c>
      <c r="K97" s="5">
        <v>4993.92</v>
      </c>
      <c r="L97" s="5">
        <v>10592.66</v>
      </c>
      <c r="M97" s="5">
        <v>8</v>
      </c>
      <c r="N97" s="5">
        <v>26.63</v>
      </c>
      <c r="O97" s="7">
        <v>-1.4E-3</v>
      </c>
      <c r="P97" s="7">
        <v>9.7500000000000003E-2</v>
      </c>
      <c r="Q97" s="5" t="s">
        <v>16</v>
      </c>
    </row>
    <row r="98" spans="1:17" x14ac:dyDescent="0.55000000000000004">
      <c r="A98" s="5" t="s">
        <v>53</v>
      </c>
      <c r="B98" s="5" t="s">
        <v>20</v>
      </c>
      <c r="C98" s="6">
        <v>45492</v>
      </c>
      <c r="D98" s="5">
        <v>216.35</v>
      </c>
      <c r="E98" s="6">
        <v>45498</v>
      </c>
      <c r="F98" s="5">
        <v>218.2</v>
      </c>
      <c r="G98" s="7">
        <v>8.6E-3</v>
      </c>
      <c r="H98" s="5">
        <v>38.549999999999997</v>
      </c>
      <c r="I98" s="7">
        <v>7.7000000000000002E-3</v>
      </c>
      <c r="J98" s="5">
        <v>23</v>
      </c>
      <c r="K98" s="5">
        <v>4976.05</v>
      </c>
      <c r="L98" s="5">
        <v>10631.21</v>
      </c>
      <c r="M98" s="5">
        <v>5</v>
      </c>
      <c r="N98" s="5">
        <v>7.71</v>
      </c>
      <c r="O98" s="7">
        <v>-4.4999999999999997E-3</v>
      </c>
      <c r="P98" s="7">
        <v>3.4700000000000002E-2</v>
      </c>
      <c r="Q98" s="5" t="s">
        <v>16</v>
      </c>
    </row>
    <row r="99" spans="1:17" x14ac:dyDescent="0.55000000000000004">
      <c r="A99" s="5" t="s">
        <v>104</v>
      </c>
      <c r="B99" s="5" t="s">
        <v>20</v>
      </c>
      <c r="C99" s="6">
        <v>45503</v>
      </c>
      <c r="D99" s="5">
        <v>183.59</v>
      </c>
      <c r="E99" s="6">
        <v>45510</v>
      </c>
      <c r="F99" s="5">
        <v>185.43</v>
      </c>
      <c r="G99" s="7">
        <v>0.01</v>
      </c>
      <c r="H99" s="5">
        <v>45.68</v>
      </c>
      <c r="I99" s="7">
        <v>9.1999999999999998E-3</v>
      </c>
      <c r="J99" s="5">
        <v>27</v>
      </c>
      <c r="K99" s="5">
        <v>4956.93</v>
      </c>
      <c r="L99" s="5">
        <v>10676.89</v>
      </c>
      <c r="M99" s="5">
        <v>6</v>
      </c>
      <c r="N99" s="5">
        <v>7.61</v>
      </c>
      <c r="O99" s="7">
        <v>-5.4000000000000003E-3</v>
      </c>
      <c r="P99" s="7">
        <v>5.62E-2</v>
      </c>
      <c r="Q99" s="5" t="s">
        <v>16</v>
      </c>
    </row>
    <row r="100" spans="1:17" x14ac:dyDescent="0.55000000000000004">
      <c r="A100" s="5" t="s">
        <v>41</v>
      </c>
      <c r="B100" s="5" t="s">
        <v>20</v>
      </c>
      <c r="C100" s="6">
        <v>45505</v>
      </c>
      <c r="D100" s="5">
        <v>30.72</v>
      </c>
      <c r="E100" s="6">
        <v>45510</v>
      </c>
      <c r="F100" s="5">
        <v>29.73</v>
      </c>
      <c r="G100" s="7">
        <v>-3.2199999999999999E-2</v>
      </c>
      <c r="H100" s="5">
        <v>-165.37</v>
      </c>
      <c r="I100" s="7">
        <v>-3.3000000000000002E-2</v>
      </c>
      <c r="J100" s="5">
        <v>163</v>
      </c>
      <c r="K100" s="5">
        <v>5007.3599999999997</v>
      </c>
      <c r="L100" s="5">
        <v>10511.52</v>
      </c>
      <c r="M100" s="5">
        <v>4</v>
      </c>
      <c r="N100" s="5">
        <v>-41.34</v>
      </c>
      <c r="O100" s="7">
        <v>-6.08E-2</v>
      </c>
      <c r="P100" s="7">
        <v>1.95E-2</v>
      </c>
      <c r="Q100" s="5" t="s">
        <v>16</v>
      </c>
    </row>
    <row r="101" spans="1:17" x14ac:dyDescent="0.55000000000000004">
      <c r="A101" s="5" t="s">
        <v>105</v>
      </c>
      <c r="B101" s="5" t="s">
        <v>20</v>
      </c>
      <c r="C101" s="6">
        <v>45505</v>
      </c>
      <c r="D101" s="5">
        <v>70.180000000000007</v>
      </c>
      <c r="E101" s="6">
        <v>45510</v>
      </c>
      <c r="F101" s="5">
        <v>69.180000000000007</v>
      </c>
      <c r="G101" s="7">
        <v>-1.4200000000000001E-2</v>
      </c>
      <c r="H101" s="5">
        <v>-75</v>
      </c>
      <c r="I101" s="7">
        <v>-1.5100000000000001E-2</v>
      </c>
      <c r="J101" s="5">
        <v>71</v>
      </c>
      <c r="K101" s="5">
        <v>4982.78</v>
      </c>
      <c r="L101" s="5">
        <v>10436.52</v>
      </c>
      <c r="M101" s="5">
        <v>4</v>
      </c>
      <c r="N101" s="5">
        <v>-18.75</v>
      </c>
      <c r="O101" s="7">
        <v>-1.8700000000000001E-2</v>
      </c>
      <c r="P101" s="7">
        <v>3.0599999999999999E-2</v>
      </c>
      <c r="Q101" s="5" t="s">
        <v>16</v>
      </c>
    </row>
    <row r="102" spans="1:17" x14ac:dyDescent="0.55000000000000004">
      <c r="A102" s="5" t="s">
        <v>74</v>
      </c>
      <c r="B102" s="5" t="s">
        <v>20</v>
      </c>
      <c r="C102" s="6">
        <v>45509</v>
      </c>
      <c r="D102" s="5">
        <v>523.58000000000004</v>
      </c>
      <c r="E102" s="6">
        <v>45513</v>
      </c>
      <c r="F102" s="5">
        <v>532.5</v>
      </c>
      <c r="G102" s="7">
        <v>1.7000000000000001E-2</v>
      </c>
      <c r="H102" s="5">
        <v>85.2</v>
      </c>
      <c r="I102" s="7">
        <v>1.6299999999999999E-2</v>
      </c>
      <c r="J102" s="5">
        <v>10</v>
      </c>
      <c r="K102" s="5">
        <v>5235.8</v>
      </c>
      <c r="L102" s="5">
        <v>10521.72</v>
      </c>
      <c r="M102" s="5">
        <v>5</v>
      </c>
      <c r="N102" s="5">
        <v>17.04</v>
      </c>
      <c r="O102" s="7">
        <v>-2.5399999999999999E-2</v>
      </c>
      <c r="P102" s="7">
        <v>1.7000000000000001E-2</v>
      </c>
      <c r="Q102" s="5" t="s">
        <v>16</v>
      </c>
    </row>
    <row r="103" spans="1:17" x14ac:dyDescent="0.55000000000000004">
      <c r="A103" s="5" t="s">
        <v>86</v>
      </c>
      <c r="B103" s="5" t="s">
        <v>20</v>
      </c>
      <c r="C103" s="6">
        <v>45490</v>
      </c>
      <c r="D103" s="5">
        <v>482</v>
      </c>
      <c r="E103" s="6">
        <v>45523</v>
      </c>
      <c r="F103" s="5">
        <v>482</v>
      </c>
      <c r="G103" s="7">
        <v>0</v>
      </c>
      <c r="H103" s="5">
        <v>-4</v>
      </c>
      <c r="I103" s="7">
        <v>-8.0000000000000004E-4</v>
      </c>
      <c r="J103" s="5">
        <v>10</v>
      </c>
      <c r="K103" s="5">
        <v>4820</v>
      </c>
      <c r="L103" s="5">
        <v>10517.72</v>
      </c>
      <c r="M103" s="5">
        <v>24</v>
      </c>
      <c r="N103" s="5">
        <v>-0.17</v>
      </c>
      <c r="O103" s="7">
        <v>-4.9700000000000001E-2</v>
      </c>
      <c r="P103" s="7">
        <v>5.9400000000000001E-2</v>
      </c>
      <c r="Q103" s="5" t="s">
        <v>16</v>
      </c>
    </row>
    <row r="104" spans="1:17" x14ac:dyDescent="0.55000000000000004">
      <c r="A104" s="5" t="s">
        <v>106</v>
      </c>
      <c r="B104" s="5" t="s">
        <v>20</v>
      </c>
      <c r="C104" s="6">
        <v>45497</v>
      </c>
      <c r="D104" s="5">
        <v>401.7</v>
      </c>
      <c r="E104" s="6">
        <v>45524</v>
      </c>
      <c r="F104" s="5">
        <v>408.62</v>
      </c>
      <c r="G104" s="7">
        <v>1.72E-2</v>
      </c>
      <c r="H104" s="5">
        <v>79.040000000000006</v>
      </c>
      <c r="I104" s="7">
        <v>1.6400000000000001E-2</v>
      </c>
      <c r="J104" s="5">
        <v>12</v>
      </c>
      <c r="K104" s="5">
        <v>4820.3999999999996</v>
      </c>
      <c r="L104" s="5">
        <v>10596.76</v>
      </c>
      <c r="M104" s="5">
        <v>20</v>
      </c>
      <c r="N104" s="5">
        <v>3.95</v>
      </c>
      <c r="O104" s="7">
        <v>-4.1700000000000001E-2</v>
      </c>
      <c r="P104" s="7">
        <v>2.5700000000000001E-2</v>
      </c>
      <c r="Q104" s="5" t="s">
        <v>16</v>
      </c>
    </row>
    <row r="105" spans="1:17" x14ac:dyDescent="0.55000000000000004">
      <c r="A105" s="5" t="s">
        <v>107</v>
      </c>
      <c r="B105" s="5" t="s">
        <v>20</v>
      </c>
      <c r="C105" s="6">
        <v>45498</v>
      </c>
      <c r="D105" s="5">
        <v>82.04</v>
      </c>
      <c r="E105" s="6">
        <v>45524</v>
      </c>
      <c r="F105" s="5">
        <v>82.61</v>
      </c>
      <c r="G105" s="7">
        <v>6.8999999999999999E-3</v>
      </c>
      <c r="H105" s="5">
        <v>169.85</v>
      </c>
      <c r="I105" s="7">
        <v>6.7999999999999996E-3</v>
      </c>
      <c r="J105" s="5">
        <v>305</v>
      </c>
      <c r="K105" s="5">
        <v>25022.2</v>
      </c>
      <c r="L105" s="5">
        <v>10766.61</v>
      </c>
      <c r="M105" s="5">
        <v>19</v>
      </c>
      <c r="N105" s="5">
        <v>8.94</v>
      </c>
      <c r="O105" s="7">
        <v>-5.0000000000000001E-4</v>
      </c>
      <c r="P105" s="7">
        <v>1.06E-2</v>
      </c>
      <c r="Q105" s="5" t="s">
        <v>16</v>
      </c>
    </row>
    <row r="106" spans="1:17" x14ac:dyDescent="0.55000000000000004">
      <c r="A106" s="5" t="s">
        <v>103</v>
      </c>
      <c r="B106" s="5" t="s">
        <v>20</v>
      </c>
      <c r="C106" s="6">
        <v>45506</v>
      </c>
      <c r="D106" s="5">
        <v>98.1</v>
      </c>
      <c r="E106" s="6">
        <v>45525</v>
      </c>
      <c r="F106" s="5">
        <v>95</v>
      </c>
      <c r="G106" s="7">
        <v>-3.1600000000000003E-2</v>
      </c>
      <c r="H106" s="5">
        <v>-162.1</v>
      </c>
      <c r="I106" s="7">
        <v>-3.2399999999999998E-2</v>
      </c>
      <c r="J106" s="5">
        <v>51</v>
      </c>
      <c r="K106" s="5">
        <v>5003.1000000000004</v>
      </c>
      <c r="L106" s="5">
        <v>10604.51</v>
      </c>
      <c r="M106" s="5">
        <v>14</v>
      </c>
      <c r="N106" s="5">
        <v>-11.58</v>
      </c>
      <c r="O106" s="7">
        <v>-0.14080000000000001</v>
      </c>
      <c r="P106" s="7">
        <v>1.6199999999999999E-2</v>
      </c>
      <c r="Q106" s="5" t="s">
        <v>16</v>
      </c>
    </row>
    <row r="107" spans="1:17" x14ac:dyDescent="0.55000000000000004">
      <c r="A107" s="5" t="s">
        <v>53</v>
      </c>
      <c r="B107" s="5" t="s">
        <v>20</v>
      </c>
      <c r="C107" s="6">
        <v>45503</v>
      </c>
      <c r="D107" s="5">
        <v>222.72</v>
      </c>
      <c r="E107" s="6">
        <v>45527</v>
      </c>
      <c r="F107" s="5">
        <v>219.3</v>
      </c>
      <c r="G107" s="7">
        <v>-1.54E-2</v>
      </c>
      <c r="H107" s="5">
        <v>-79.239999999999995</v>
      </c>
      <c r="I107" s="7">
        <v>-1.6199999999999999E-2</v>
      </c>
      <c r="J107" s="5">
        <v>22</v>
      </c>
      <c r="K107" s="5">
        <v>4899.84</v>
      </c>
      <c r="L107" s="5">
        <v>10525.27</v>
      </c>
      <c r="M107" s="5">
        <v>19</v>
      </c>
      <c r="N107" s="5">
        <v>-4.17</v>
      </c>
      <c r="O107" s="7">
        <v>-0.1168</v>
      </c>
      <c r="P107" s="7">
        <v>2.6499999999999999E-2</v>
      </c>
      <c r="Q107" s="5" t="s">
        <v>16</v>
      </c>
    </row>
    <row r="108" spans="1:17" x14ac:dyDescent="0.55000000000000004">
      <c r="A108" s="5" t="s">
        <v>108</v>
      </c>
      <c r="B108" s="5" t="s">
        <v>20</v>
      </c>
      <c r="C108" s="6">
        <v>45484</v>
      </c>
      <c r="D108" s="5">
        <v>220</v>
      </c>
      <c r="E108" s="6">
        <v>45531</v>
      </c>
      <c r="F108" s="5">
        <v>215.25</v>
      </c>
      <c r="G108" s="7">
        <v>-2.1600000000000001E-2</v>
      </c>
      <c r="H108" s="5">
        <v>-113.25</v>
      </c>
      <c r="I108" s="7">
        <v>-2.24E-2</v>
      </c>
      <c r="J108" s="5">
        <v>23</v>
      </c>
      <c r="K108" s="5">
        <v>5060</v>
      </c>
      <c r="L108" s="5">
        <v>10412.02</v>
      </c>
      <c r="M108" s="5">
        <v>34</v>
      </c>
      <c r="N108" s="5">
        <v>-3.33</v>
      </c>
      <c r="O108" s="7">
        <v>-0.1016</v>
      </c>
      <c r="P108" s="7">
        <v>4.1000000000000002E-2</v>
      </c>
      <c r="Q108" s="5" t="s">
        <v>16</v>
      </c>
    </row>
    <row r="109" spans="1:17" x14ac:dyDescent="0.55000000000000004">
      <c r="A109" s="5" t="s">
        <v>105</v>
      </c>
      <c r="B109" s="5" t="s">
        <v>20</v>
      </c>
      <c r="C109" s="6">
        <v>45519</v>
      </c>
      <c r="D109" s="5">
        <v>71.2</v>
      </c>
      <c r="E109" s="6">
        <v>45531</v>
      </c>
      <c r="F109" s="5">
        <v>72.56</v>
      </c>
      <c r="G109" s="7">
        <v>1.9099999999999999E-2</v>
      </c>
      <c r="H109" s="5">
        <v>91.2</v>
      </c>
      <c r="I109" s="7">
        <v>1.83E-2</v>
      </c>
      <c r="J109" s="5">
        <v>70</v>
      </c>
      <c r="K109" s="5">
        <v>4984</v>
      </c>
      <c r="L109" s="5">
        <v>10503.22</v>
      </c>
      <c r="M109" s="5">
        <v>9</v>
      </c>
      <c r="N109" s="5">
        <v>10.130000000000001</v>
      </c>
      <c r="O109" s="7">
        <v>-8.0999999999999996E-3</v>
      </c>
      <c r="P109" s="7">
        <v>3.6999999999999998E-2</v>
      </c>
      <c r="Q109" s="5" t="s">
        <v>16</v>
      </c>
    </row>
    <row r="110" spans="1:17" x14ac:dyDescent="0.55000000000000004">
      <c r="A110" s="5" t="s">
        <v>109</v>
      </c>
      <c r="B110" s="5" t="s">
        <v>20</v>
      </c>
      <c r="C110" s="6">
        <v>45524</v>
      </c>
      <c r="D110" s="5">
        <v>29.46</v>
      </c>
      <c r="E110" s="6">
        <v>45531</v>
      </c>
      <c r="F110" s="5">
        <v>29.36</v>
      </c>
      <c r="G110" s="7">
        <v>-3.3999999999999998E-3</v>
      </c>
      <c r="H110" s="5">
        <v>-21</v>
      </c>
      <c r="I110" s="7">
        <v>-4.1999999999999997E-3</v>
      </c>
      <c r="J110" s="5">
        <v>170</v>
      </c>
      <c r="K110" s="5">
        <v>5008.2</v>
      </c>
      <c r="L110" s="5">
        <v>10482.219999999999</v>
      </c>
      <c r="M110" s="5">
        <v>6</v>
      </c>
      <c r="N110" s="5">
        <v>-3.5</v>
      </c>
      <c r="O110" s="7">
        <v>-1.7299999999999999E-2</v>
      </c>
      <c r="P110" s="7">
        <v>2.3999999999999998E-3</v>
      </c>
      <c r="Q110" s="5" t="s">
        <v>16</v>
      </c>
    </row>
    <row r="111" spans="1:17" x14ac:dyDescent="0.55000000000000004">
      <c r="A111" s="5" t="s">
        <v>80</v>
      </c>
      <c r="B111" s="5" t="s">
        <v>20</v>
      </c>
      <c r="C111" s="6">
        <v>45524</v>
      </c>
      <c r="D111" s="5">
        <v>480.35</v>
      </c>
      <c r="E111" s="6">
        <v>45531</v>
      </c>
      <c r="F111" s="5">
        <v>473.69</v>
      </c>
      <c r="G111" s="7">
        <v>-1.3899999999999999E-2</v>
      </c>
      <c r="H111" s="5">
        <v>-70.599999999999994</v>
      </c>
      <c r="I111" s="7">
        <v>-1.47E-2</v>
      </c>
      <c r="J111" s="5">
        <v>10</v>
      </c>
      <c r="K111" s="5">
        <v>4803.5</v>
      </c>
      <c r="L111" s="5">
        <v>10411.620000000001</v>
      </c>
      <c r="M111" s="5">
        <v>6</v>
      </c>
      <c r="N111" s="5">
        <v>-11.77</v>
      </c>
      <c r="O111" s="7">
        <v>-1.4800000000000001E-2</v>
      </c>
      <c r="P111" s="7">
        <v>1.0800000000000001E-2</v>
      </c>
      <c r="Q111" s="5" t="s">
        <v>16</v>
      </c>
    </row>
    <row r="112" spans="1:17" x14ac:dyDescent="0.55000000000000004">
      <c r="A112" s="5" t="s">
        <v>110</v>
      </c>
      <c r="B112" s="5" t="s">
        <v>20</v>
      </c>
      <c r="C112" s="6">
        <v>45505</v>
      </c>
      <c r="D112" s="5">
        <v>170.75</v>
      </c>
      <c r="E112" s="6">
        <v>45540</v>
      </c>
      <c r="F112" s="5">
        <v>163.9</v>
      </c>
      <c r="G112" s="7">
        <v>-4.0099999999999997E-2</v>
      </c>
      <c r="H112" s="5">
        <v>-202.65</v>
      </c>
      <c r="I112" s="7">
        <v>-4.0899999999999999E-2</v>
      </c>
      <c r="J112" s="5">
        <v>29</v>
      </c>
      <c r="K112" s="5">
        <v>4951.75</v>
      </c>
      <c r="L112" s="5">
        <v>10208.969999999999</v>
      </c>
      <c r="M112" s="5">
        <v>25</v>
      </c>
      <c r="N112" s="5">
        <v>-8.11</v>
      </c>
      <c r="O112" s="7">
        <v>-0.12039999999999999</v>
      </c>
      <c r="P112" s="7">
        <v>3.0599999999999999E-2</v>
      </c>
      <c r="Q112" s="5" t="s">
        <v>16</v>
      </c>
    </row>
    <row r="113" spans="1:17" x14ac:dyDescent="0.55000000000000004">
      <c r="A113" s="5" t="s">
        <v>111</v>
      </c>
      <c r="B113" s="5" t="s">
        <v>20</v>
      </c>
      <c r="C113" s="6">
        <v>45519</v>
      </c>
      <c r="D113" s="5">
        <v>441.8</v>
      </c>
      <c r="E113" s="6">
        <v>45540</v>
      </c>
      <c r="F113" s="5">
        <v>475.9</v>
      </c>
      <c r="G113" s="7">
        <v>7.7200000000000005E-2</v>
      </c>
      <c r="H113" s="5">
        <v>371.1</v>
      </c>
      <c r="I113" s="7">
        <v>7.6399999999999996E-2</v>
      </c>
      <c r="J113" s="5">
        <v>11</v>
      </c>
      <c r="K113" s="5">
        <v>4859.8</v>
      </c>
      <c r="L113" s="5">
        <v>10580.07</v>
      </c>
      <c r="M113" s="5">
        <v>15</v>
      </c>
      <c r="N113" s="5">
        <v>24.74</v>
      </c>
      <c r="O113" s="7">
        <v>-7.0000000000000001E-3</v>
      </c>
      <c r="P113" s="7">
        <v>9.74E-2</v>
      </c>
      <c r="Q113" s="5" t="s">
        <v>16</v>
      </c>
    </row>
    <row r="114" spans="1:17" x14ac:dyDescent="0.55000000000000004">
      <c r="A114" s="5" t="s">
        <v>112</v>
      </c>
      <c r="B114" s="5" t="s">
        <v>20</v>
      </c>
      <c r="C114" s="6">
        <v>45524</v>
      </c>
      <c r="D114" s="5">
        <v>43.688160000000003</v>
      </c>
      <c r="E114" s="6">
        <v>45540</v>
      </c>
      <c r="F114" s="5">
        <v>42.732779999999998</v>
      </c>
      <c r="G114" s="7">
        <v>-2.1899999999999999E-2</v>
      </c>
      <c r="H114" s="5">
        <v>-112.91</v>
      </c>
      <c r="I114" s="7">
        <v>-2.2700000000000001E-2</v>
      </c>
      <c r="J114" s="5">
        <v>114</v>
      </c>
      <c r="K114" s="5">
        <v>4980.45</v>
      </c>
      <c r="L114" s="5">
        <v>10467.16</v>
      </c>
      <c r="M114" s="5">
        <v>12</v>
      </c>
      <c r="N114" s="5">
        <v>-9.41</v>
      </c>
      <c r="O114" s="7">
        <v>-2.9399999999999999E-2</v>
      </c>
      <c r="P114" s="7">
        <v>9.5999999999999992E-3</v>
      </c>
      <c r="Q114" s="5" t="s">
        <v>16</v>
      </c>
    </row>
    <row r="115" spans="1:17" x14ac:dyDescent="0.55000000000000004">
      <c r="A115" s="5" t="s">
        <v>113</v>
      </c>
      <c r="B115" s="5" t="s">
        <v>20</v>
      </c>
      <c r="C115" s="6">
        <v>45524</v>
      </c>
      <c r="D115" s="5">
        <v>174.95</v>
      </c>
      <c r="E115" s="6">
        <v>45540</v>
      </c>
      <c r="F115" s="5">
        <v>161.54</v>
      </c>
      <c r="G115" s="7">
        <v>-7.6700000000000004E-2</v>
      </c>
      <c r="H115" s="5">
        <v>-768.37</v>
      </c>
      <c r="I115" s="7">
        <v>-7.7100000000000002E-2</v>
      </c>
      <c r="J115" s="5">
        <v>57</v>
      </c>
      <c r="K115" s="5">
        <v>9972.15</v>
      </c>
      <c r="L115" s="5">
        <v>9698.7900000000009</v>
      </c>
      <c r="M115" s="5">
        <v>12</v>
      </c>
      <c r="N115" s="5">
        <v>-64.03</v>
      </c>
      <c r="O115" s="7">
        <v>-9.1499999999999998E-2</v>
      </c>
      <c r="P115" s="7">
        <v>2.7000000000000001E-3</v>
      </c>
      <c r="Q115" s="5" t="s">
        <v>16</v>
      </c>
    </row>
    <row r="116" spans="1:17" x14ac:dyDescent="0.55000000000000004">
      <c r="A116" s="5" t="s">
        <v>114</v>
      </c>
      <c r="B116" s="5" t="s">
        <v>20</v>
      </c>
      <c r="C116" s="6">
        <v>45531</v>
      </c>
      <c r="D116" s="5">
        <v>15.14</v>
      </c>
      <c r="E116" s="6">
        <v>45540</v>
      </c>
      <c r="F116" s="5">
        <v>14.52</v>
      </c>
      <c r="G116" s="7">
        <v>-4.1000000000000002E-2</v>
      </c>
      <c r="H116" s="5">
        <v>-208.6</v>
      </c>
      <c r="I116" s="7">
        <v>-4.1799999999999997E-2</v>
      </c>
      <c r="J116" s="5">
        <v>330</v>
      </c>
      <c r="K116" s="5">
        <v>4996.2</v>
      </c>
      <c r="L116" s="5">
        <v>9490.19</v>
      </c>
      <c r="M116" s="5">
        <v>7</v>
      </c>
      <c r="N116" s="5">
        <v>-29.8</v>
      </c>
      <c r="O116" s="7">
        <v>-6.7400000000000002E-2</v>
      </c>
      <c r="P116" s="7">
        <v>3.6999999999999998E-2</v>
      </c>
      <c r="Q116" s="5" t="s">
        <v>16</v>
      </c>
    </row>
    <row r="117" spans="1:17" x14ac:dyDescent="0.55000000000000004">
      <c r="A117" s="5" t="s">
        <v>115</v>
      </c>
      <c r="B117" s="5" t="s">
        <v>20</v>
      </c>
      <c r="C117" s="6">
        <v>45531</v>
      </c>
      <c r="D117" s="5">
        <v>19.559999999999999</v>
      </c>
      <c r="E117" s="6">
        <v>45540</v>
      </c>
      <c r="F117" s="5">
        <v>19.47</v>
      </c>
      <c r="G117" s="7">
        <v>-4.5999999999999999E-3</v>
      </c>
      <c r="H117" s="5">
        <v>-27.04</v>
      </c>
      <c r="I117" s="7">
        <v>-5.4000000000000003E-3</v>
      </c>
      <c r="J117" s="5">
        <v>256</v>
      </c>
      <c r="K117" s="5">
        <v>5007.3599999999997</v>
      </c>
      <c r="L117" s="5">
        <v>9463.15</v>
      </c>
      <c r="M117" s="5">
        <v>7</v>
      </c>
      <c r="N117" s="5">
        <v>-3.86</v>
      </c>
      <c r="O117" s="7">
        <v>-1.38E-2</v>
      </c>
      <c r="P117" s="7">
        <v>1.18E-2</v>
      </c>
      <c r="Q117" s="5" t="s">
        <v>16</v>
      </c>
    </row>
    <row r="118" spans="1:17" x14ac:dyDescent="0.55000000000000004">
      <c r="A118" s="5" t="s">
        <v>56</v>
      </c>
      <c r="B118" s="5" t="s">
        <v>20</v>
      </c>
      <c r="C118" s="6">
        <v>45531</v>
      </c>
      <c r="D118" s="5">
        <v>117.78</v>
      </c>
      <c r="E118" s="6">
        <v>45540</v>
      </c>
      <c r="F118" s="5">
        <v>108.97</v>
      </c>
      <c r="G118" s="7">
        <v>-7.4800000000000005E-2</v>
      </c>
      <c r="H118" s="5">
        <v>-374.02</v>
      </c>
      <c r="I118" s="7">
        <v>-7.5600000000000001E-2</v>
      </c>
      <c r="J118" s="5">
        <v>42</v>
      </c>
      <c r="K118" s="5">
        <v>4946.76</v>
      </c>
      <c r="L118" s="5">
        <v>9089.1299999999992</v>
      </c>
      <c r="M118" s="5">
        <v>7</v>
      </c>
      <c r="N118" s="5">
        <v>-53.43</v>
      </c>
      <c r="O118" s="7">
        <v>-0.10630000000000001</v>
      </c>
      <c r="P118" s="7">
        <v>3.5799999999999998E-2</v>
      </c>
      <c r="Q118" s="5" t="s">
        <v>16</v>
      </c>
    </row>
    <row r="119" spans="1:17" x14ac:dyDescent="0.55000000000000004">
      <c r="A119" s="5" t="s">
        <v>116</v>
      </c>
      <c r="B119" s="5" t="s">
        <v>20</v>
      </c>
      <c r="C119" s="6">
        <v>45531</v>
      </c>
      <c r="D119" s="5">
        <v>158.9</v>
      </c>
      <c r="E119" s="6">
        <v>45540</v>
      </c>
      <c r="F119" s="5">
        <v>153.06</v>
      </c>
      <c r="G119" s="7">
        <v>-3.6799999999999999E-2</v>
      </c>
      <c r="H119" s="5">
        <v>-185.04</v>
      </c>
      <c r="I119" s="7">
        <v>-3.7600000000000001E-2</v>
      </c>
      <c r="J119" s="5">
        <v>31</v>
      </c>
      <c r="K119" s="5">
        <v>4925.8999999999996</v>
      </c>
      <c r="L119" s="5">
        <v>8904.09</v>
      </c>
      <c r="M119" s="5">
        <v>7</v>
      </c>
      <c r="N119" s="5">
        <v>-26.43</v>
      </c>
      <c r="O119" s="7">
        <v>-6.3100000000000003E-2</v>
      </c>
      <c r="P119" s="7">
        <v>5.4999999999999997E-3</v>
      </c>
      <c r="Q119" s="5" t="s">
        <v>16</v>
      </c>
    </row>
    <row r="120" spans="1:17" x14ac:dyDescent="0.55000000000000004">
      <c r="A120" s="5" t="s">
        <v>53</v>
      </c>
      <c r="B120" s="5" t="s">
        <v>20</v>
      </c>
      <c r="C120" s="6">
        <v>45531</v>
      </c>
      <c r="D120" s="5">
        <v>219.37</v>
      </c>
      <c r="E120" s="6">
        <v>45540</v>
      </c>
      <c r="F120" s="5">
        <v>213.54</v>
      </c>
      <c r="G120" s="7">
        <v>-2.6599999999999999E-2</v>
      </c>
      <c r="H120" s="5">
        <v>-132.26</v>
      </c>
      <c r="I120" s="7">
        <v>-2.7400000000000001E-2</v>
      </c>
      <c r="J120" s="5">
        <v>22</v>
      </c>
      <c r="K120" s="5">
        <v>4826.1400000000003</v>
      </c>
      <c r="L120" s="5">
        <v>8771.83</v>
      </c>
      <c r="M120" s="5">
        <v>7</v>
      </c>
      <c r="N120" s="5">
        <v>-18.89</v>
      </c>
      <c r="O120" s="7">
        <v>-3.5000000000000003E-2</v>
      </c>
      <c r="P120" s="7">
        <v>7.3000000000000001E-3</v>
      </c>
      <c r="Q120" s="5" t="s">
        <v>16</v>
      </c>
    </row>
    <row r="121" spans="1:17" x14ac:dyDescent="0.55000000000000004">
      <c r="A121" s="5" t="s">
        <v>104</v>
      </c>
      <c r="B121" s="5" t="s">
        <v>20</v>
      </c>
      <c r="C121" s="6">
        <v>45519</v>
      </c>
      <c r="D121" s="5">
        <v>194.49</v>
      </c>
      <c r="E121" s="6">
        <v>45545</v>
      </c>
      <c r="F121" s="5">
        <v>196.1</v>
      </c>
      <c r="G121" s="7">
        <v>8.3000000000000001E-3</v>
      </c>
      <c r="H121" s="5">
        <v>37.86</v>
      </c>
      <c r="I121" s="7">
        <v>7.4999999999999997E-3</v>
      </c>
      <c r="J121" s="5">
        <v>26</v>
      </c>
      <c r="K121" s="5">
        <v>5056.74</v>
      </c>
      <c r="L121" s="5">
        <v>8809.69</v>
      </c>
      <c r="M121" s="5">
        <v>18</v>
      </c>
      <c r="N121" s="5">
        <v>2.1</v>
      </c>
      <c r="O121" s="7">
        <v>-1.6500000000000001E-2</v>
      </c>
      <c r="P121" s="7">
        <v>2.81E-2</v>
      </c>
      <c r="Q121" s="5" t="s">
        <v>16</v>
      </c>
    </row>
    <row r="122" spans="1:17" x14ac:dyDescent="0.55000000000000004">
      <c r="A122" s="5" t="s">
        <v>87</v>
      </c>
      <c r="B122" s="5" t="s">
        <v>20</v>
      </c>
      <c r="C122" s="6">
        <v>45519</v>
      </c>
      <c r="D122" s="5">
        <v>936</v>
      </c>
      <c r="E122" s="6">
        <v>45545</v>
      </c>
      <c r="F122" s="5">
        <v>905.75</v>
      </c>
      <c r="G122" s="7">
        <v>-3.2300000000000002E-2</v>
      </c>
      <c r="H122" s="5">
        <v>-155.25</v>
      </c>
      <c r="I122" s="7">
        <v>-3.32E-2</v>
      </c>
      <c r="J122" s="5">
        <v>5</v>
      </c>
      <c r="K122" s="5">
        <v>4680</v>
      </c>
      <c r="L122" s="5">
        <v>8654.44</v>
      </c>
      <c r="M122" s="5">
        <v>18</v>
      </c>
      <c r="N122" s="5">
        <v>-8.6199999999999992</v>
      </c>
      <c r="O122" s="7">
        <v>-4.5900000000000003E-2</v>
      </c>
      <c r="P122" s="7">
        <v>3.9E-2</v>
      </c>
      <c r="Q122" s="5" t="s">
        <v>16</v>
      </c>
    </row>
    <row r="123" spans="1:17" x14ac:dyDescent="0.55000000000000004">
      <c r="A123" s="5" t="s">
        <v>117</v>
      </c>
      <c r="B123" s="5" t="s">
        <v>20</v>
      </c>
      <c r="C123" s="6">
        <v>45524</v>
      </c>
      <c r="D123" s="5">
        <v>93.65</v>
      </c>
      <c r="E123" s="6">
        <v>45545</v>
      </c>
      <c r="F123" s="5">
        <v>90.41</v>
      </c>
      <c r="G123" s="7">
        <v>-3.4599999999999999E-2</v>
      </c>
      <c r="H123" s="5">
        <v>-175.72</v>
      </c>
      <c r="I123" s="7">
        <v>-3.5400000000000001E-2</v>
      </c>
      <c r="J123" s="5">
        <v>53</v>
      </c>
      <c r="K123" s="5">
        <v>4963.45</v>
      </c>
      <c r="L123" s="5">
        <v>8478.7199999999993</v>
      </c>
      <c r="M123" s="5">
        <v>15</v>
      </c>
      <c r="N123" s="5">
        <v>-11.71</v>
      </c>
      <c r="O123" s="7">
        <v>-3.8399999999999997E-2</v>
      </c>
      <c r="P123" s="7">
        <v>3.5200000000000002E-2</v>
      </c>
      <c r="Q123" s="5" t="s">
        <v>16</v>
      </c>
    </row>
    <row r="124" spans="1:17" x14ac:dyDescent="0.55000000000000004">
      <c r="A124" s="5" t="s">
        <v>118</v>
      </c>
      <c r="B124" s="5" t="s">
        <v>20</v>
      </c>
      <c r="C124" s="6">
        <v>45531</v>
      </c>
      <c r="D124" s="5">
        <v>32</v>
      </c>
      <c r="E124" s="6">
        <v>45545</v>
      </c>
      <c r="F124" s="5">
        <v>29.19</v>
      </c>
      <c r="G124" s="7">
        <v>-8.7800000000000003E-2</v>
      </c>
      <c r="H124" s="5">
        <v>-442.36</v>
      </c>
      <c r="I124" s="7">
        <v>-8.8599999999999998E-2</v>
      </c>
      <c r="J124" s="5">
        <v>156</v>
      </c>
      <c r="K124" s="5">
        <v>4992</v>
      </c>
      <c r="L124" s="5">
        <v>8036.36</v>
      </c>
      <c r="M124" s="5">
        <v>10</v>
      </c>
      <c r="N124" s="5">
        <v>-44.24</v>
      </c>
      <c r="O124" s="7">
        <v>-9.5899999999999999E-2</v>
      </c>
      <c r="P124" s="7">
        <v>1.2500000000000001E-2</v>
      </c>
      <c r="Q124" s="5" t="s">
        <v>16</v>
      </c>
    </row>
    <row r="125" spans="1:17" x14ac:dyDescent="0.55000000000000004">
      <c r="A125" s="5" t="s">
        <v>119</v>
      </c>
      <c r="B125" s="5" t="s">
        <v>20</v>
      </c>
      <c r="C125" s="6">
        <v>45534</v>
      </c>
      <c r="D125" s="5">
        <v>16.25</v>
      </c>
      <c r="E125" s="6">
        <v>45545</v>
      </c>
      <c r="F125" s="5">
        <v>16.13</v>
      </c>
      <c r="G125" s="7">
        <v>-7.4000000000000003E-3</v>
      </c>
      <c r="H125" s="5">
        <v>-40.96</v>
      </c>
      <c r="I125" s="7">
        <v>-8.2000000000000007E-3</v>
      </c>
      <c r="J125" s="5">
        <v>308</v>
      </c>
      <c r="K125" s="5">
        <v>5005</v>
      </c>
      <c r="L125" s="5">
        <v>7995.4</v>
      </c>
      <c r="M125" s="5">
        <v>7</v>
      </c>
      <c r="N125" s="5">
        <v>-5.85</v>
      </c>
      <c r="O125" s="7">
        <v>-4.6199999999999998E-2</v>
      </c>
      <c r="P125" s="7">
        <v>3.3500000000000002E-2</v>
      </c>
      <c r="Q125" s="5" t="s">
        <v>16</v>
      </c>
    </row>
    <row r="126" spans="1:17" x14ac:dyDescent="0.55000000000000004">
      <c r="A126" s="5" t="s">
        <v>120</v>
      </c>
      <c r="B126" s="5" t="s">
        <v>20</v>
      </c>
      <c r="C126" s="6">
        <v>45531</v>
      </c>
      <c r="D126" s="5">
        <v>48.84</v>
      </c>
      <c r="E126" s="6">
        <v>45559</v>
      </c>
      <c r="F126" s="5">
        <v>49.88</v>
      </c>
      <c r="G126" s="7">
        <v>2.1299999999999999E-2</v>
      </c>
      <c r="H126" s="5">
        <v>102.08</v>
      </c>
      <c r="I126" s="7">
        <v>2.0500000000000001E-2</v>
      </c>
      <c r="J126" s="5">
        <v>102</v>
      </c>
      <c r="K126" s="5">
        <v>4981.68</v>
      </c>
      <c r="L126" s="5">
        <v>8097.48</v>
      </c>
      <c r="M126" s="5">
        <v>20</v>
      </c>
      <c r="N126" s="5">
        <v>5.0999999999999996</v>
      </c>
      <c r="O126" s="7">
        <v>-9.9099999999999994E-2</v>
      </c>
      <c r="P126" s="7">
        <v>5.0799999999999998E-2</v>
      </c>
      <c r="Q126" s="5" t="s">
        <v>16</v>
      </c>
    </row>
    <row r="127" spans="1:17" x14ac:dyDescent="0.55000000000000004">
      <c r="A127" s="5" t="s">
        <v>121</v>
      </c>
      <c r="B127" s="5" t="s">
        <v>20</v>
      </c>
      <c r="C127" s="6">
        <v>45540</v>
      </c>
      <c r="D127" s="5">
        <v>193.73</v>
      </c>
      <c r="E127" s="6">
        <v>45559</v>
      </c>
      <c r="F127" s="5">
        <v>198.28</v>
      </c>
      <c r="G127" s="7">
        <v>2.35E-2</v>
      </c>
      <c r="H127" s="5">
        <v>114.3</v>
      </c>
      <c r="I127" s="7">
        <v>2.2700000000000001E-2</v>
      </c>
      <c r="J127" s="5">
        <v>26</v>
      </c>
      <c r="K127" s="5">
        <v>5036.9799999999996</v>
      </c>
      <c r="L127" s="5">
        <v>8211.7800000000007</v>
      </c>
      <c r="M127" s="5">
        <v>14</v>
      </c>
      <c r="N127" s="5">
        <v>8.16</v>
      </c>
      <c r="O127" s="7">
        <v>-2.2800000000000001E-2</v>
      </c>
      <c r="P127" s="7">
        <v>2.4299999999999999E-2</v>
      </c>
      <c r="Q127" s="5" t="s">
        <v>16</v>
      </c>
    </row>
    <row r="128" spans="1:17" x14ac:dyDescent="0.55000000000000004">
      <c r="A128" s="5" t="s">
        <v>122</v>
      </c>
      <c r="B128" s="5" t="s">
        <v>20</v>
      </c>
      <c r="C128" s="6">
        <v>45489</v>
      </c>
      <c r="D128" s="5">
        <v>122.17</v>
      </c>
      <c r="E128" s="6">
        <v>45566</v>
      </c>
      <c r="F128" s="5">
        <v>126.5</v>
      </c>
      <c r="G128" s="7">
        <v>3.5400000000000001E-2</v>
      </c>
      <c r="H128" s="5">
        <v>173.53</v>
      </c>
      <c r="I128" s="7">
        <v>3.4599999999999999E-2</v>
      </c>
      <c r="J128" s="5">
        <v>41</v>
      </c>
      <c r="K128" s="5">
        <v>5008.97</v>
      </c>
      <c r="L128" s="5">
        <v>8385.31</v>
      </c>
      <c r="M128" s="5">
        <v>55</v>
      </c>
      <c r="N128" s="5">
        <v>3.16</v>
      </c>
      <c r="O128" s="7">
        <v>-3.3500000000000002E-2</v>
      </c>
      <c r="P128" s="7">
        <v>8.5099999999999995E-2</v>
      </c>
      <c r="Q128" s="5" t="s">
        <v>16</v>
      </c>
    </row>
    <row r="129" spans="1:17" x14ac:dyDescent="0.55000000000000004">
      <c r="A129" s="5" t="s">
        <v>123</v>
      </c>
      <c r="B129" s="5" t="s">
        <v>20</v>
      </c>
      <c r="C129" s="6">
        <v>45519</v>
      </c>
      <c r="D129" s="5">
        <v>43.41</v>
      </c>
      <c r="E129" s="6">
        <v>45566</v>
      </c>
      <c r="F129" s="5">
        <v>47.9</v>
      </c>
      <c r="G129" s="7">
        <v>0.10340000000000001</v>
      </c>
      <c r="H129" s="5">
        <v>512.35</v>
      </c>
      <c r="I129" s="7">
        <v>0.1026</v>
      </c>
      <c r="J129" s="5">
        <v>115</v>
      </c>
      <c r="K129" s="5">
        <v>4992.1499999999996</v>
      </c>
      <c r="L129" s="5">
        <v>8897.66</v>
      </c>
      <c r="M129" s="5">
        <v>33</v>
      </c>
      <c r="N129" s="5">
        <v>15.53</v>
      </c>
      <c r="O129" s="7">
        <v>-2.3300000000000001E-2</v>
      </c>
      <c r="P129" s="7">
        <v>0.1389</v>
      </c>
      <c r="Q129" s="5" t="s">
        <v>16</v>
      </c>
    </row>
    <row r="130" spans="1:17" x14ac:dyDescent="0.55000000000000004">
      <c r="A130" s="5" t="s">
        <v>95</v>
      </c>
      <c r="B130" s="5" t="s">
        <v>20</v>
      </c>
      <c r="C130" s="6">
        <v>45540</v>
      </c>
      <c r="D130" s="5">
        <v>45.64</v>
      </c>
      <c r="E130" s="6">
        <v>45566</v>
      </c>
      <c r="F130" s="5">
        <v>45.2</v>
      </c>
      <c r="G130" s="7">
        <v>-9.5999999999999992E-3</v>
      </c>
      <c r="H130" s="5">
        <v>-52.4</v>
      </c>
      <c r="I130" s="7">
        <v>-1.04E-2</v>
      </c>
      <c r="J130" s="5">
        <v>110</v>
      </c>
      <c r="K130" s="5">
        <v>5020.3999999999996</v>
      </c>
      <c r="L130" s="5">
        <v>8845.26</v>
      </c>
      <c r="M130" s="5">
        <v>19</v>
      </c>
      <c r="N130" s="5">
        <v>-2.76</v>
      </c>
      <c r="O130" s="7">
        <v>-4.9500000000000002E-2</v>
      </c>
      <c r="P130" s="7">
        <v>3.7000000000000002E-3</v>
      </c>
      <c r="Q130" s="5" t="s">
        <v>16</v>
      </c>
    </row>
    <row r="131" spans="1:17" x14ac:dyDescent="0.55000000000000004">
      <c r="A131" s="5" t="s">
        <v>57</v>
      </c>
      <c r="B131" s="5" t="s">
        <v>20</v>
      </c>
      <c r="C131" s="6">
        <v>45552</v>
      </c>
      <c r="D131" s="5">
        <v>176.68</v>
      </c>
      <c r="E131" s="6">
        <v>45566</v>
      </c>
      <c r="F131" s="5">
        <v>178.95</v>
      </c>
      <c r="G131" s="7">
        <v>1.2800000000000001E-2</v>
      </c>
      <c r="H131" s="5">
        <v>59.56</v>
      </c>
      <c r="I131" s="7">
        <v>1.2E-2</v>
      </c>
      <c r="J131" s="5">
        <v>28</v>
      </c>
      <c r="K131" s="5">
        <v>4947.04</v>
      </c>
      <c r="L131" s="5">
        <v>8904.82</v>
      </c>
      <c r="M131" s="5">
        <v>11</v>
      </c>
      <c r="N131" s="5">
        <v>5.41</v>
      </c>
      <c r="O131" s="7">
        <v>-4.1000000000000003E-3</v>
      </c>
      <c r="P131" s="7">
        <v>1.8499999999999999E-2</v>
      </c>
      <c r="Q131" s="5" t="s">
        <v>16</v>
      </c>
    </row>
    <row r="132" spans="1:17" x14ac:dyDescent="0.55000000000000004">
      <c r="A132" s="5" t="s">
        <v>124</v>
      </c>
      <c r="B132" s="5" t="s">
        <v>20</v>
      </c>
      <c r="C132" s="6">
        <v>45503</v>
      </c>
      <c r="D132" s="5">
        <v>16.29</v>
      </c>
      <c r="E132" s="6">
        <v>45568</v>
      </c>
      <c r="F132" s="5">
        <v>16.12</v>
      </c>
      <c r="G132" s="7">
        <v>-1.04E-2</v>
      </c>
      <c r="H132" s="5">
        <v>-56.19</v>
      </c>
      <c r="I132" s="7">
        <v>-1.12E-2</v>
      </c>
      <c r="J132" s="5">
        <v>307</v>
      </c>
      <c r="K132" s="5">
        <v>5001.03</v>
      </c>
      <c r="L132" s="5">
        <v>8848.6299999999992</v>
      </c>
      <c r="M132" s="5">
        <v>47</v>
      </c>
      <c r="N132" s="5">
        <v>-1.2</v>
      </c>
      <c r="O132" s="7">
        <v>-0.1633</v>
      </c>
      <c r="P132" s="7">
        <v>6.7500000000000004E-2</v>
      </c>
      <c r="Q132" s="5" t="s">
        <v>16</v>
      </c>
    </row>
    <row r="133" spans="1:17" x14ac:dyDescent="0.55000000000000004">
      <c r="A133" s="5" t="s">
        <v>125</v>
      </c>
      <c r="B133" s="5" t="s">
        <v>20</v>
      </c>
      <c r="C133" s="6">
        <v>45559</v>
      </c>
      <c r="D133" s="5">
        <v>106.59</v>
      </c>
      <c r="E133" s="6">
        <v>45568</v>
      </c>
      <c r="F133" s="5">
        <v>106.03</v>
      </c>
      <c r="G133" s="7">
        <v>-5.3E-3</v>
      </c>
      <c r="H133" s="5">
        <v>-30.32</v>
      </c>
      <c r="I133" s="7">
        <v>-6.1000000000000004E-3</v>
      </c>
      <c r="J133" s="5">
        <v>47</v>
      </c>
      <c r="K133" s="5">
        <v>5009.7299999999996</v>
      </c>
      <c r="L133" s="5">
        <v>8818.31</v>
      </c>
      <c r="M133" s="5">
        <v>8</v>
      </c>
      <c r="N133" s="5">
        <v>-3.79</v>
      </c>
      <c r="O133" s="7">
        <v>-1.24E-2</v>
      </c>
      <c r="P133" s="7">
        <v>6.6E-3</v>
      </c>
      <c r="Q133" s="5" t="s">
        <v>16</v>
      </c>
    </row>
    <row r="134" spans="1:17" x14ac:dyDescent="0.55000000000000004">
      <c r="A134" s="5" t="s">
        <v>54</v>
      </c>
      <c r="B134" s="5" t="s">
        <v>20</v>
      </c>
      <c r="C134" s="6">
        <v>45566</v>
      </c>
      <c r="D134" s="5">
        <v>50.5</v>
      </c>
      <c r="E134" s="6">
        <v>45573</v>
      </c>
      <c r="F134" s="5">
        <v>48.894829999999999</v>
      </c>
      <c r="G134" s="7">
        <v>-3.1800000000000002E-2</v>
      </c>
      <c r="H134" s="5">
        <v>-162.91</v>
      </c>
      <c r="I134" s="7">
        <v>-3.2599999999999997E-2</v>
      </c>
      <c r="J134" s="5">
        <v>99</v>
      </c>
      <c r="K134" s="5">
        <v>4999.5</v>
      </c>
      <c r="L134" s="5">
        <v>8655.39</v>
      </c>
      <c r="M134" s="5">
        <v>6</v>
      </c>
      <c r="N134" s="5">
        <v>-27.15</v>
      </c>
      <c r="O134" s="7">
        <v>-3.1800000000000002E-2</v>
      </c>
      <c r="P134" s="7">
        <v>1.72E-2</v>
      </c>
      <c r="Q134" s="5" t="s">
        <v>16</v>
      </c>
    </row>
    <row r="135" spans="1:17" x14ac:dyDescent="0.55000000000000004">
      <c r="A135" s="5" t="s">
        <v>126</v>
      </c>
      <c r="B135" s="5" t="s">
        <v>20</v>
      </c>
      <c r="C135" s="6">
        <v>45566</v>
      </c>
      <c r="D135" s="5">
        <v>109</v>
      </c>
      <c r="E135" s="6">
        <v>45573</v>
      </c>
      <c r="F135" s="5">
        <v>108.3</v>
      </c>
      <c r="G135" s="7">
        <v>-6.4000000000000003E-3</v>
      </c>
      <c r="H135" s="5">
        <v>-36.200000000000003</v>
      </c>
      <c r="I135" s="7">
        <v>-7.1999999999999998E-3</v>
      </c>
      <c r="J135" s="5">
        <v>46</v>
      </c>
      <c r="K135" s="5">
        <v>5014</v>
      </c>
      <c r="L135" s="5">
        <v>8619.19</v>
      </c>
      <c r="M135" s="5">
        <v>6</v>
      </c>
      <c r="N135" s="5">
        <v>-6.03</v>
      </c>
      <c r="O135" s="7">
        <v>-4.1000000000000002E-2</v>
      </c>
      <c r="P135" s="7">
        <v>1.7999999999999999E-2</v>
      </c>
      <c r="Q135" s="5" t="s">
        <v>16</v>
      </c>
    </row>
    <row r="136" spans="1:17" x14ac:dyDescent="0.55000000000000004">
      <c r="A136" s="5" t="s">
        <v>127</v>
      </c>
      <c r="B136" s="5" t="s">
        <v>20</v>
      </c>
      <c r="C136" s="6">
        <v>45524</v>
      </c>
      <c r="D136" s="5">
        <v>2.84</v>
      </c>
      <c r="E136" s="6">
        <v>45576</v>
      </c>
      <c r="F136" s="5">
        <v>3.14</v>
      </c>
      <c r="G136" s="7">
        <v>0.1056</v>
      </c>
      <c r="H136" s="5">
        <v>524.29999999999995</v>
      </c>
      <c r="I136" s="7">
        <v>0.1048</v>
      </c>
      <c r="J136" s="5">
        <v>1761</v>
      </c>
      <c r="K136" s="5">
        <v>5001.24</v>
      </c>
      <c r="L136" s="5">
        <v>9143.49</v>
      </c>
      <c r="M136" s="5">
        <v>38</v>
      </c>
      <c r="N136" s="5">
        <v>13.8</v>
      </c>
      <c r="O136" s="7">
        <v>-8.1000000000000003E-2</v>
      </c>
      <c r="P136" s="7">
        <v>0.20419999999999999</v>
      </c>
      <c r="Q136" s="5" t="s">
        <v>16</v>
      </c>
    </row>
    <row r="137" spans="1:17" x14ac:dyDescent="0.55000000000000004">
      <c r="A137" s="5" t="s">
        <v>128</v>
      </c>
      <c r="B137" s="5" t="s">
        <v>20</v>
      </c>
      <c r="C137" s="6">
        <v>45524</v>
      </c>
      <c r="D137" s="5">
        <v>88.17</v>
      </c>
      <c r="E137" s="6">
        <v>45580</v>
      </c>
      <c r="F137" s="5">
        <v>95.87</v>
      </c>
      <c r="G137" s="7">
        <v>8.7300000000000003E-2</v>
      </c>
      <c r="H137" s="5">
        <v>434.9</v>
      </c>
      <c r="I137" s="7">
        <v>8.6499999999999994E-2</v>
      </c>
      <c r="J137" s="5">
        <v>57</v>
      </c>
      <c r="K137" s="5">
        <v>5025.6899999999996</v>
      </c>
      <c r="L137" s="5">
        <v>9578.39</v>
      </c>
      <c r="M137" s="5">
        <v>40</v>
      </c>
      <c r="N137" s="5">
        <v>10.87</v>
      </c>
      <c r="O137" s="7">
        <v>-2.23E-2</v>
      </c>
      <c r="P137" s="7">
        <v>0.1116</v>
      </c>
      <c r="Q137" s="5" t="s">
        <v>16</v>
      </c>
    </row>
    <row r="138" spans="1:17" x14ac:dyDescent="0.55000000000000004">
      <c r="A138" s="5" t="s">
        <v>129</v>
      </c>
      <c r="B138" s="5" t="s">
        <v>20</v>
      </c>
      <c r="C138" s="6">
        <v>45531</v>
      </c>
      <c r="D138" s="5">
        <v>91.2</v>
      </c>
      <c r="E138" s="6">
        <v>45580</v>
      </c>
      <c r="F138" s="5">
        <v>90.3</v>
      </c>
      <c r="G138" s="7">
        <v>-9.9000000000000008E-3</v>
      </c>
      <c r="H138" s="5">
        <v>-53.5</v>
      </c>
      <c r="I138" s="7">
        <v>-1.0699999999999999E-2</v>
      </c>
      <c r="J138" s="5">
        <v>55</v>
      </c>
      <c r="K138" s="5">
        <v>5016</v>
      </c>
      <c r="L138" s="5">
        <v>9524.89</v>
      </c>
      <c r="M138" s="5">
        <v>35</v>
      </c>
      <c r="N138" s="5">
        <v>-1.53</v>
      </c>
      <c r="O138" s="7">
        <v>-8.9700000000000002E-2</v>
      </c>
      <c r="P138" s="7">
        <v>3.3000000000000002E-2</v>
      </c>
      <c r="Q138" s="5" t="s">
        <v>16</v>
      </c>
    </row>
    <row r="139" spans="1:17" x14ac:dyDescent="0.55000000000000004">
      <c r="A139" s="5" t="s">
        <v>130</v>
      </c>
      <c r="B139" s="5" t="s">
        <v>20</v>
      </c>
      <c r="C139" s="6">
        <v>45531</v>
      </c>
      <c r="D139" s="5">
        <v>132.5</v>
      </c>
      <c r="E139" s="6">
        <v>45580</v>
      </c>
      <c r="F139" s="5">
        <v>134.1</v>
      </c>
      <c r="G139" s="7">
        <v>1.21E-2</v>
      </c>
      <c r="H139" s="5">
        <v>56.8</v>
      </c>
      <c r="I139" s="7">
        <v>1.1299999999999999E-2</v>
      </c>
      <c r="J139" s="5">
        <v>38</v>
      </c>
      <c r="K139" s="5">
        <v>5035</v>
      </c>
      <c r="L139" s="5">
        <v>9581.69</v>
      </c>
      <c r="M139" s="5">
        <v>35</v>
      </c>
      <c r="N139" s="5">
        <v>1.62</v>
      </c>
      <c r="O139" s="7">
        <v>-4.7999999999999996E-3</v>
      </c>
      <c r="P139" s="7">
        <v>4.4299999999999999E-2</v>
      </c>
      <c r="Q139" s="5" t="s">
        <v>16</v>
      </c>
    </row>
    <row r="140" spans="1:17" x14ac:dyDescent="0.55000000000000004">
      <c r="A140" s="5" t="s">
        <v>131</v>
      </c>
      <c r="B140" s="5" t="s">
        <v>20</v>
      </c>
      <c r="C140" s="6">
        <v>45540</v>
      </c>
      <c r="D140" s="5">
        <v>73.66</v>
      </c>
      <c r="E140" s="6">
        <v>45580</v>
      </c>
      <c r="F140" s="5">
        <v>80.150000000000006</v>
      </c>
      <c r="G140" s="7">
        <v>8.8099999999999998E-2</v>
      </c>
      <c r="H140" s="5">
        <v>437.32</v>
      </c>
      <c r="I140" s="7">
        <v>8.7300000000000003E-2</v>
      </c>
      <c r="J140" s="5">
        <v>68</v>
      </c>
      <c r="K140" s="5">
        <v>5008.88</v>
      </c>
      <c r="L140" s="5">
        <v>10019.01</v>
      </c>
      <c r="M140" s="5">
        <v>29</v>
      </c>
      <c r="N140" s="5">
        <v>15.08</v>
      </c>
      <c r="O140" s="7">
        <v>-8.8400000000000006E-2</v>
      </c>
      <c r="P140" s="7">
        <v>0.1132</v>
      </c>
      <c r="Q140" s="5" t="s">
        <v>16</v>
      </c>
    </row>
    <row r="141" spans="1:17" x14ac:dyDescent="0.55000000000000004">
      <c r="A141" s="5" t="s">
        <v>132</v>
      </c>
      <c r="B141" s="5" t="s">
        <v>20</v>
      </c>
      <c r="C141" s="6">
        <v>45559</v>
      </c>
      <c r="D141" s="5">
        <v>380</v>
      </c>
      <c r="E141" s="6">
        <v>45582</v>
      </c>
      <c r="F141" s="5">
        <v>395.15</v>
      </c>
      <c r="G141" s="7">
        <v>3.9899999999999998E-2</v>
      </c>
      <c r="H141" s="5">
        <v>192.95</v>
      </c>
      <c r="I141" s="7">
        <v>3.9100000000000003E-2</v>
      </c>
      <c r="J141" s="5">
        <v>13</v>
      </c>
      <c r="K141" s="5">
        <v>4940</v>
      </c>
      <c r="L141" s="5">
        <v>10211.959999999999</v>
      </c>
      <c r="M141" s="5">
        <v>18</v>
      </c>
      <c r="N141" s="5">
        <v>10.72</v>
      </c>
      <c r="O141" s="7">
        <v>-5.4999999999999997E-3</v>
      </c>
      <c r="P141" s="7">
        <v>6.2100000000000002E-2</v>
      </c>
      <c r="Q141" s="5" t="s">
        <v>16</v>
      </c>
    </row>
    <row r="142" spans="1:17" x14ac:dyDescent="0.55000000000000004">
      <c r="A142" s="5" t="s">
        <v>59</v>
      </c>
      <c r="B142" s="5" t="s">
        <v>20</v>
      </c>
      <c r="C142" s="6">
        <v>45552</v>
      </c>
      <c r="D142" s="5">
        <v>440.23</v>
      </c>
      <c r="E142" s="6">
        <v>45587</v>
      </c>
      <c r="F142" s="5">
        <v>418.49</v>
      </c>
      <c r="G142" s="7">
        <v>-4.9399999999999999E-2</v>
      </c>
      <c r="H142" s="5">
        <v>-243.14</v>
      </c>
      <c r="I142" s="7">
        <v>-5.0200000000000002E-2</v>
      </c>
      <c r="J142" s="5">
        <v>11</v>
      </c>
      <c r="K142" s="5">
        <v>4842.53</v>
      </c>
      <c r="L142" s="5">
        <v>9968.82</v>
      </c>
      <c r="M142" s="5">
        <v>26</v>
      </c>
      <c r="N142" s="5">
        <v>-9.35</v>
      </c>
      <c r="O142" s="7">
        <v>-7.2800000000000004E-2</v>
      </c>
      <c r="P142" s="7">
        <v>3.7000000000000002E-3</v>
      </c>
      <c r="Q142" s="5" t="s">
        <v>16</v>
      </c>
    </row>
    <row r="143" spans="1:17" x14ac:dyDescent="0.55000000000000004">
      <c r="A143" s="5" t="s">
        <v>104</v>
      </c>
      <c r="B143" s="5" t="s">
        <v>20</v>
      </c>
      <c r="C143" s="6">
        <v>45566</v>
      </c>
      <c r="D143" s="5">
        <v>197.65</v>
      </c>
      <c r="E143" s="6">
        <v>45587</v>
      </c>
      <c r="F143" s="5">
        <v>186.32</v>
      </c>
      <c r="G143" s="7">
        <v>-5.7299999999999997E-2</v>
      </c>
      <c r="H143" s="5">
        <v>-287.25</v>
      </c>
      <c r="I143" s="7">
        <v>-5.8099999999999999E-2</v>
      </c>
      <c r="J143" s="5">
        <v>25</v>
      </c>
      <c r="K143" s="5">
        <v>4941.25</v>
      </c>
      <c r="L143" s="5">
        <v>9681.57</v>
      </c>
      <c r="M143" s="5">
        <v>16</v>
      </c>
      <c r="N143" s="5">
        <v>-17.95</v>
      </c>
      <c r="O143" s="7">
        <v>-5.9499999999999997E-2</v>
      </c>
      <c r="P143" s="7">
        <v>6.7000000000000002E-3</v>
      </c>
      <c r="Q143" s="5" t="s">
        <v>16</v>
      </c>
    </row>
    <row r="144" spans="1:17" x14ac:dyDescent="0.55000000000000004">
      <c r="A144" s="5" t="s">
        <v>133</v>
      </c>
      <c r="B144" s="5" t="s">
        <v>20</v>
      </c>
      <c r="C144" s="6">
        <v>45568</v>
      </c>
      <c r="D144" s="5">
        <v>34.5</v>
      </c>
      <c r="E144" s="6">
        <v>45587</v>
      </c>
      <c r="F144" s="5">
        <v>31.5</v>
      </c>
      <c r="G144" s="7">
        <v>-8.6999999999999994E-2</v>
      </c>
      <c r="H144" s="5">
        <v>-439</v>
      </c>
      <c r="I144" s="7">
        <v>-8.7800000000000003E-2</v>
      </c>
      <c r="J144" s="5">
        <v>145</v>
      </c>
      <c r="K144" s="5">
        <v>5002.5</v>
      </c>
      <c r="L144" s="5">
        <v>9242.57</v>
      </c>
      <c r="M144" s="5">
        <v>14</v>
      </c>
      <c r="N144" s="5">
        <v>-31.36</v>
      </c>
      <c r="O144" s="7">
        <v>-8.6999999999999994E-2</v>
      </c>
      <c r="P144" s="7">
        <v>3.3000000000000002E-2</v>
      </c>
      <c r="Q144" s="5" t="s">
        <v>16</v>
      </c>
    </row>
    <row r="145" spans="1:17" x14ac:dyDescent="0.55000000000000004">
      <c r="A145" s="5" t="s">
        <v>134</v>
      </c>
      <c r="B145" s="5" t="s">
        <v>20</v>
      </c>
      <c r="C145" s="6">
        <v>45573</v>
      </c>
      <c r="D145" s="5">
        <v>102.18</v>
      </c>
      <c r="E145" s="6">
        <v>45587</v>
      </c>
      <c r="F145" s="5">
        <v>108.24</v>
      </c>
      <c r="G145" s="7">
        <v>5.9299999999999999E-2</v>
      </c>
      <c r="H145" s="5">
        <v>292.94</v>
      </c>
      <c r="I145" s="7">
        <v>5.8500000000000003E-2</v>
      </c>
      <c r="J145" s="5">
        <v>49</v>
      </c>
      <c r="K145" s="5">
        <v>5006.82</v>
      </c>
      <c r="L145" s="5">
        <v>9535.51</v>
      </c>
      <c r="M145" s="5">
        <v>11</v>
      </c>
      <c r="N145" s="5">
        <v>26.63</v>
      </c>
      <c r="O145" s="7">
        <v>-1.8200000000000001E-2</v>
      </c>
      <c r="P145" s="7">
        <v>0.11700000000000001</v>
      </c>
      <c r="Q145" s="5" t="s">
        <v>16</v>
      </c>
    </row>
    <row r="146" spans="1:17" x14ac:dyDescent="0.55000000000000004">
      <c r="A146" s="5" t="s">
        <v>135</v>
      </c>
      <c r="B146" s="5" t="s">
        <v>20</v>
      </c>
      <c r="C146" s="6">
        <v>45580</v>
      </c>
      <c r="D146" s="5">
        <v>26.3</v>
      </c>
      <c r="E146" s="6">
        <v>45587</v>
      </c>
      <c r="F146" s="5">
        <v>28.59</v>
      </c>
      <c r="G146" s="7">
        <v>8.7099999999999997E-2</v>
      </c>
      <c r="H146" s="5">
        <v>431.1</v>
      </c>
      <c r="I146" s="7">
        <v>8.6300000000000002E-2</v>
      </c>
      <c r="J146" s="5">
        <v>190</v>
      </c>
      <c r="K146" s="5">
        <v>4997</v>
      </c>
      <c r="L146" s="5">
        <v>9966.61</v>
      </c>
      <c r="M146" s="5">
        <v>6</v>
      </c>
      <c r="N146" s="5">
        <v>71.849999999999994</v>
      </c>
      <c r="O146" s="7">
        <v>-9.1000000000000004E-3</v>
      </c>
      <c r="P146" s="7">
        <v>0.13120000000000001</v>
      </c>
      <c r="Q146" s="5" t="s">
        <v>16</v>
      </c>
    </row>
    <row r="147" spans="1:17" x14ac:dyDescent="0.55000000000000004">
      <c r="A147" s="5" t="s">
        <v>136</v>
      </c>
      <c r="B147" s="5" t="s">
        <v>20</v>
      </c>
      <c r="C147" s="6">
        <v>45580</v>
      </c>
      <c r="D147" s="5">
        <v>552.02</v>
      </c>
      <c r="E147" s="6">
        <v>45587</v>
      </c>
      <c r="F147" s="5">
        <v>567.85</v>
      </c>
      <c r="G147" s="7">
        <v>2.87E-2</v>
      </c>
      <c r="H147" s="5">
        <v>138.47</v>
      </c>
      <c r="I147" s="7">
        <v>2.7900000000000001E-2</v>
      </c>
      <c r="J147" s="5">
        <v>9</v>
      </c>
      <c r="K147" s="5">
        <v>4968.18</v>
      </c>
      <c r="L147" s="5">
        <v>10105.08</v>
      </c>
      <c r="M147" s="5">
        <v>6</v>
      </c>
      <c r="N147" s="5">
        <v>23.08</v>
      </c>
      <c r="O147" s="7">
        <v>-1.6299999999999999E-2</v>
      </c>
      <c r="P147" s="7">
        <v>4.9399999999999999E-2</v>
      </c>
      <c r="Q147" s="5" t="s">
        <v>16</v>
      </c>
    </row>
    <row r="148" spans="1:17" x14ac:dyDescent="0.55000000000000004">
      <c r="A148" s="5" t="s">
        <v>111</v>
      </c>
      <c r="B148" s="5" t="s">
        <v>20</v>
      </c>
      <c r="C148" s="6">
        <v>45552</v>
      </c>
      <c r="D148" s="5">
        <v>453.5</v>
      </c>
      <c r="E148" s="6">
        <v>45593</v>
      </c>
      <c r="F148" s="5">
        <v>458</v>
      </c>
      <c r="G148" s="7">
        <v>9.9000000000000008E-3</v>
      </c>
      <c r="H148" s="5">
        <v>45.5</v>
      </c>
      <c r="I148" s="7">
        <v>9.1000000000000004E-3</v>
      </c>
      <c r="J148" s="5">
        <v>11</v>
      </c>
      <c r="K148" s="5">
        <v>4988.5</v>
      </c>
      <c r="L148" s="5">
        <v>10150.58</v>
      </c>
      <c r="M148" s="5">
        <v>30</v>
      </c>
      <c r="N148" s="5">
        <v>1.52</v>
      </c>
      <c r="O148" s="7">
        <v>-5.7000000000000002E-3</v>
      </c>
      <c r="P148" s="7">
        <v>3.1600000000000003E-2</v>
      </c>
      <c r="Q148" s="5" t="s">
        <v>16</v>
      </c>
    </row>
    <row r="149" spans="1:17" x14ac:dyDescent="0.55000000000000004">
      <c r="A149" s="5" t="s">
        <v>110</v>
      </c>
      <c r="B149" s="5" t="s">
        <v>20</v>
      </c>
      <c r="C149" s="6">
        <v>45566</v>
      </c>
      <c r="D149" s="5">
        <v>187.49</v>
      </c>
      <c r="E149" s="6">
        <v>45593</v>
      </c>
      <c r="F149" s="5">
        <v>179.98</v>
      </c>
      <c r="G149" s="7">
        <v>-4.0099999999999997E-2</v>
      </c>
      <c r="H149" s="5">
        <v>-206.77</v>
      </c>
      <c r="I149" s="7">
        <v>-4.0800000000000003E-2</v>
      </c>
      <c r="J149" s="5">
        <v>27</v>
      </c>
      <c r="K149" s="5">
        <v>5062.2299999999996</v>
      </c>
      <c r="L149" s="5">
        <v>9943.81</v>
      </c>
      <c r="M149" s="5">
        <v>20</v>
      </c>
      <c r="N149" s="5">
        <v>-10.34</v>
      </c>
      <c r="O149" s="7">
        <v>-6.2600000000000003E-2</v>
      </c>
      <c r="P149" s="7">
        <v>3.9E-2</v>
      </c>
      <c r="Q149" s="5" t="s">
        <v>16</v>
      </c>
    </row>
    <row r="150" spans="1:17" x14ac:dyDescent="0.55000000000000004">
      <c r="A150" s="5" t="s">
        <v>137</v>
      </c>
      <c r="B150" s="5" t="s">
        <v>20</v>
      </c>
      <c r="C150" s="6">
        <v>45568</v>
      </c>
      <c r="D150" s="5">
        <v>37.29</v>
      </c>
      <c r="E150" s="6">
        <v>45593</v>
      </c>
      <c r="F150" s="5">
        <v>37</v>
      </c>
      <c r="G150" s="7">
        <v>-7.7999999999999996E-3</v>
      </c>
      <c r="H150" s="5">
        <v>-42.86</v>
      </c>
      <c r="I150" s="7">
        <v>-8.6E-3</v>
      </c>
      <c r="J150" s="5">
        <v>134</v>
      </c>
      <c r="K150" s="5">
        <v>4996.8599999999997</v>
      </c>
      <c r="L150" s="5">
        <v>9900.9500000000007</v>
      </c>
      <c r="M150" s="5">
        <v>18</v>
      </c>
      <c r="N150" s="5">
        <v>-2.38</v>
      </c>
      <c r="O150" s="7">
        <v>-3.6700000000000003E-2</v>
      </c>
      <c r="P150" s="7">
        <v>2.7099999999999999E-2</v>
      </c>
      <c r="Q150" s="5" t="s">
        <v>16</v>
      </c>
    </row>
    <row r="151" spans="1:17" x14ac:dyDescent="0.55000000000000004">
      <c r="A151" s="5" t="s">
        <v>138</v>
      </c>
      <c r="B151" s="5" t="s">
        <v>20</v>
      </c>
      <c r="C151" s="6">
        <v>45568</v>
      </c>
      <c r="D151" s="5">
        <v>128.66</v>
      </c>
      <c r="E151" s="6">
        <v>45593</v>
      </c>
      <c r="F151" s="5">
        <v>122</v>
      </c>
      <c r="G151" s="7">
        <v>-5.1799999999999999E-2</v>
      </c>
      <c r="H151" s="5">
        <v>-263.74</v>
      </c>
      <c r="I151" s="7">
        <v>-5.2600000000000001E-2</v>
      </c>
      <c r="J151" s="5">
        <v>39</v>
      </c>
      <c r="K151" s="5">
        <v>5017.74</v>
      </c>
      <c r="L151" s="5">
        <v>9637.2099999999991</v>
      </c>
      <c r="M151" s="5">
        <v>18</v>
      </c>
      <c r="N151" s="5">
        <v>-14.65</v>
      </c>
      <c r="O151" s="7">
        <v>-6.93E-2</v>
      </c>
      <c r="P151" s="7">
        <v>5.3199999999999997E-2</v>
      </c>
      <c r="Q151" s="5" t="s">
        <v>16</v>
      </c>
    </row>
    <row r="152" spans="1:17" x14ac:dyDescent="0.55000000000000004">
      <c r="A152" s="5" t="s">
        <v>55</v>
      </c>
      <c r="B152" s="5" t="s">
        <v>20</v>
      </c>
      <c r="C152" s="6">
        <v>45580</v>
      </c>
      <c r="D152" s="5">
        <v>89.64</v>
      </c>
      <c r="E152" s="6">
        <v>45593</v>
      </c>
      <c r="F152" s="5">
        <v>97.7</v>
      </c>
      <c r="G152" s="7">
        <v>8.9899999999999994E-2</v>
      </c>
      <c r="H152" s="5">
        <v>447.36</v>
      </c>
      <c r="I152" s="7">
        <v>8.9099999999999999E-2</v>
      </c>
      <c r="J152" s="5">
        <v>56</v>
      </c>
      <c r="K152" s="5">
        <v>5019.84</v>
      </c>
      <c r="L152" s="5">
        <v>10084.57</v>
      </c>
      <c r="M152" s="5">
        <v>10</v>
      </c>
      <c r="N152" s="5">
        <v>44.74</v>
      </c>
      <c r="O152" s="7">
        <v>-1.5100000000000001E-2</v>
      </c>
      <c r="P152" s="7">
        <v>0.10390000000000001</v>
      </c>
      <c r="Q152" s="5" t="s">
        <v>16</v>
      </c>
    </row>
    <row r="153" spans="1:17" x14ac:dyDescent="0.55000000000000004">
      <c r="A153" s="5" t="s">
        <v>96</v>
      </c>
      <c r="B153" s="5" t="s">
        <v>20</v>
      </c>
      <c r="C153" s="6">
        <v>45580</v>
      </c>
      <c r="D153" s="5">
        <v>579.1</v>
      </c>
      <c r="E153" s="6">
        <v>45593</v>
      </c>
      <c r="F153" s="5">
        <v>570.70000000000005</v>
      </c>
      <c r="G153" s="7">
        <v>-1.4500000000000001E-2</v>
      </c>
      <c r="H153" s="5">
        <v>-79.599999999999994</v>
      </c>
      <c r="I153" s="7">
        <v>-1.5299999999999999E-2</v>
      </c>
      <c r="J153" s="5">
        <v>9</v>
      </c>
      <c r="K153" s="5">
        <v>5211.8999999999996</v>
      </c>
      <c r="L153" s="5">
        <v>10004.969999999999</v>
      </c>
      <c r="M153" s="5">
        <v>10</v>
      </c>
      <c r="N153" s="5">
        <v>-7.96</v>
      </c>
      <c r="O153" s="7">
        <v>-2.23E-2</v>
      </c>
      <c r="P153" s="7">
        <v>1.11E-2</v>
      </c>
      <c r="Q153" s="5" t="s">
        <v>16</v>
      </c>
    </row>
    <row r="154" spans="1:17" x14ac:dyDescent="0.55000000000000004">
      <c r="A154" s="5" t="s">
        <v>61</v>
      </c>
      <c r="B154" s="5" t="s">
        <v>20</v>
      </c>
      <c r="C154" s="6">
        <v>45524</v>
      </c>
      <c r="D154" s="5">
        <v>526.41999999999996</v>
      </c>
      <c r="E154" s="6">
        <v>45594</v>
      </c>
      <c r="F154" s="5">
        <v>590.5625</v>
      </c>
      <c r="G154" s="7">
        <v>0.12180000000000001</v>
      </c>
      <c r="H154" s="5">
        <v>1214.71</v>
      </c>
      <c r="I154" s="7">
        <v>0.12139999999999999</v>
      </c>
      <c r="J154" s="5">
        <v>19</v>
      </c>
      <c r="K154" s="5">
        <v>10001.98</v>
      </c>
      <c r="L154" s="5">
        <v>11219.68</v>
      </c>
      <c r="M154" s="5">
        <v>50</v>
      </c>
      <c r="N154" s="5">
        <v>24.29</v>
      </c>
      <c r="O154" s="7">
        <v>-5.8500000000000003E-2</v>
      </c>
      <c r="P154" s="7">
        <v>0.1454</v>
      </c>
      <c r="Q154" s="5" t="s">
        <v>16</v>
      </c>
    </row>
    <row r="155" spans="1:17" x14ac:dyDescent="0.55000000000000004">
      <c r="A155" s="5" t="s">
        <v>139</v>
      </c>
      <c r="B155" s="5" t="s">
        <v>20</v>
      </c>
      <c r="C155" s="6">
        <v>45559</v>
      </c>
      <c r="D155" s="5">
        <v>434.99</v>
      </c>
      <c r="E155" s="6">
        <v>45601</v>
      </c>
      <c r="F155" s="5">
        <v>462.13</v>
      </c>
      <c r="G155" s="7">
        <v>6.2399999999999997E-2</v>
      </c>
      <c r="H155" s="5">
        <v>294.54000000000002</v>
      </c>
      <c r="I155" s="7">
        <v>6.1600000000000002E-2</v>
      </c>
      <c r="J155" s="5">
        <v>11</v>
      </c>
      <c r="K155" s="5">
        <v>4784.8900000000003</v>
      </c>
      <c r="L155" s="5">
        <v>11514.22</v>
      </c>
      <c r="M155" s="5">
        <v>31</v>
      </c>
      <c r="N155" s="5">
        <v>9.5</v>
      </c>
      <c r="O155" s="7">
        <v>-3.4000000000000002E-2</v>
      </c>
      <c r="P155" s="7">
        <v>7.7200000000000005E-2</v>
      </c>
      <c r="Q155" s="5" t="s">
        <v>16</v>
      </c>
    </row>
    <row r="156" spans="1:17" x14ac:dyDescent="0.55000000000000004">
      <c r="A156" s="5" t="s">
        <v>140</v>
      </c>
      <c r="B156" s="5" t="s">
        <v>20</v>
      </c>
      <c r="C156" s="6">
        <v>45580</v>
      </c>
      <c r="D156" s="5">
        <v>81.319999999999993</v>
      </c>
      <c r="E156" s="6">
        <v>45601</v>
      </c>
      <c r="F156" s="5">
        <v>87.7</v>
      </c>
      <c r="G156" s="7">
        <v>7.85E-2</v>
      </c>
      <c r="H156" s="5">
        <v>385.18</v>
      </c>
      <c r="I156" s="7">
        <v>7.7600000000000002E-2</v>
      </c>
      <c r="J156" s="5">
        <v>61</v>
      </c>
      <c r="K156" s="5">
        <v>4960.5200000000004</v>
      </c>
      <c r="L156" s="5">
        <v>11899.4</v>
      </c>
      <c r="M156" s="5">
        <v>16</v>
      </c>
      <c r="N156" s="5">
        <v>24.07</v>
      </c>
      <c r="O156" s="7">
        <v>-6.8400000000000002E-2</v>
      </c>
      <c r="P156" s="7">
        <v>9.5699999999999993E-2</v>
      </c>
      <c r="Q156" s="5" t="s">
        <v>16</v>
      </c>
    </row>
    <row r="157" spans="1:17" x14ac:dyDescent="0.55000000000000004">
      <c r="A157" s="5" t="s">
        <v>38</v>
      </c>
      <c r="B157" s="5" t="s">
        <v>20</v>
      </c>
      <c r="C157" s="6">
        <v>45580</v>
      </c>
      <c r="D157" s="5">
        <v>180.79</v>
      </c>
      <c r="E157" s="6">
        <v>45601</v>
      </c>
      <c r="F157" s="5">
        <v>171.3</v>
      </c>
      <c r="G157" s="7">
        <v>-5.2499999999999998E-2</v>
      </c>
      <c r="H157" s="5">
        <v>-269.72000000000003</v>
      </c>
      <c r="I157" s="7">
        <v>-5.33E-2</v>
      </c>
      <c r="J157" s="5">
        <v>28</v>
      </c>
      <c r="K157" s="5">
        <v>5062.12</v>
      </c>
      <c r="L157" s="5">
        <v>11629.68</v>
      </c>
      <c r="M157" s="5">
        <v>16</v>
      </c>
      <c r="N157" s="5">
        <v>-16.86</v>
      </c>
      <c r="O157" s="7">
        <v>-7.4200000000000002E-2</v>
      </c>
      <c r="P157" s="7">
        <v>2.6100000000000002E-2</v>
      </c>
      <c r="Q157" s="5" t="s">
        <v>16</v>
      </c>
    </row>
    <row r="158" spans="1:17" x14ac:dyDescent="0.55000000000000004">
      <c r="A158" s="5" t="s">
        <v>141</v>
      </c>
      <c r="B158" s="5" t="s">
        <v>20</v>
      </c>
      <c r="C158" s="6">
        <v>45580</v>
      </c>
      <c r="D158" s="5">
        <v>290.06</v>
      </c>
      <c r="E158" s="6">
        <v>45601</v>
      </c>
      <c r="F158" s="5">
        <v>295.12</v>
      </c>
      <c r="G158" s="7">
        <v>1.7399999999999999E-2</v>
      </c>
      <c r="H158" s="5">
        <v>82.02</v>
      </c>
      <c r="I158" s="7">
        <v>1.66E-2</v>
      </c>
      <c r="J158" s="5">
        <v>17</v>
      </c>
      <c r="K158" s="5">
        <v>4931.0200000000004</v>
      </c>
      <c r="L158" s="5">
        <v>11711.7</v>
      </c>
      <c r="M158" s="5">
        <v>16</v>
      </c>
      <c r="N158" s="5">
        <v>5.13</v>
      </c>
      <c r="O158" s="7">
        <v>-4.3999999999999997E-2</v>
      </c>
      <c r="P158" s="7">
        <v>5.7700000000000001E-2</v>
      </c>
      <c r="Q158" s="5" t="s">
        <v>16</v>
      </c>
    </row>
    <row r="159" spans="1:17" x14ac:dyDescent="0.55000000000000004">
      <c r="A159" s="5" t="s">
        <v>142</v>
      </c>
      <c r="B159" s="5" t="s">
        <v>20</v>
      </c>
      <c r="C159" s="6">
        <v>45587</v>
      </c>
      <c r="D159" s="5">
        <v>233.88499999999999</v>
      </c>
      <c r="E159" s="6">
        <v>45601</v>
      </c>
      <c r="F159" s="5">
        <v>222.1</v>
      </c>
      <c r="G159" s="7">
        <v>-5.04E-2</v>
      </c>
      <c r="H159" s="5">
        <v>-251.48</v>
      </c>
      <c r="I159" s="7">
        <v>-5.1200000000000002E-2</v>
      </c>
      <c r="J159" s="5">
        <v>21</v>
      </c>
      <c r="K159" s="5">
        <v>4911.58</v>
      </c>
      <c r="L159" s="5">
        <v>11460.22</v>
      </c>
      <c r="M159" s="5">
        <v>11</v>
      </c>
      <c r="N159" s="5">
        <v>-22.86</v>
      </c>
      <c r="O159" s="7">
        <v>-6.0600000000000001E-2</v>
      </c>
      <c r="P159" s="7">
        <v>0.01</v>
      </c>
      <c r="Q159" s="5" t="s">
        <v>16</v>
      </c>
    </row>
    <row r="160" spans="1:17" x14ac:dyDescent="0.55000000000000004">
      <c r="A160" s="5" t="s">
        <v>143</v>
      </c>
      <c r="B160" s="5" t="s">
        <v>20</v>
      </c>
      <c r="C160" s="6">
        <v>45587</v>
      </c>
      <c r="D160" s="5">
        <v>2077.92</v>
      </c>
      <c r="E160" s="6">
        <v>45602</v>
      </c>
      <c r="F160" s="5">
        <v>2121.4</v>
      </c>
      <c r="G160" s="7">
        <v>2.0899999999999998E-2</v>
      </c>
      <c r="H160" s="5">
        <v>82.96</v>
      </c>
      <c r="I160" s="7">
        <v>0.02</v>
      </c>
      <c r="J160" s="5">
        <v>2</v>
      </c>
      <c r="K160" s="5">
        <v>4155.84</v>
      </c>
      <c r="L160" s="5">
        <v>11543.18</v>
      </c>
      <c r="M160" s="5">
        <v>12</v>
      </c>
      <c r="N160" s="5">
        <v>6.91</v>
      </c>
      <c r="O160" s="7">
        <v>-5.5599999999999997E-2</v>
      </c>
      <c r="P160" s="7">
        <v>2.0899999999999998E-2</v>
      </c>
      <c r="Q160" s="5" t="s">
        <v>16</v>
      </c>
    </row>
    <row r="161" spans="1:17" x14ac:dyDescent="0.55000000000000004">
      <c r="A161" s="5" t="s">
        <v>144</v>
      </c>
      <c r="B161" s="5" t="s">
        <v>20</v>
      </c>
      <c r="C161" s="6">
        <v>45587</v>
      </c>
      <c r="D161" s="5">
        <v>59.45</v>
      </c>
      <c r="E161" s="6">
        <v>45603</v>
      </c>
      <c r="F161" s="5">
        <v>57.42</v>
      </c>
      <c r="G161" s="7">
        <v>-3.4099999999999998E-2</v>
      </c>
      <c r="H161" s="5">
        <v>-174.52</v>
      </c>
      <c r="I161" s="7">
        <v>-3.49E-2</v>
      </c>
      <c r="J161" s="5">
        <v>84</v>
      </c>
      <c r="K161" s="5">
        <v>4993.8</v>
      </c>
      <c r="L161" s="5">
        <v>11368.66</v>
      </c>
      <c r="M161" s="5">
        <v>13</v>
      </c>
      <c r="N161" s="5">
        <v>-13.42</v>
      </c>
      <c r="O161" s="7">
        <v>-4.0399999999999998E-2</v>
      </c>
      <c r="P161" s="7">
        <v>4.24E-2</v>
      </c>
      <c r="Q161" s="5" t="s">
        <v>16</v>
      </c>
    </row>
    <row r="162" spans="1:17" x14ac:dyDescent="0.55000000000000004">
      <c r="A162" s="5" t="s">
        <v>145</v>
      </c>
      <c r="B162" s="5" t="s">
        <v>20</v>
      </c>
      <c r="C162" s="6">
        <v>45587</v>
      </c>
      <c r="D162" s="5">
        <v>134.54</v>
      </c>
      <c r="E162" s="6">
        <v>45608</v>
      </c>
      <c r="F162" s="5">
        <v>116.56</v>
      </c>
      <c r="G162" s="7">
        <v>-0.1336</v>
      </c>
      <c r="H162" s="5">
        <v>-669.26</v>
      </c>
      <c r="I162" s="7">
        <v>-0.13439999999999999</v>
      </c>
      <c r="J162" s="5">
        <v>37</v>
      </c>
      <c r="K162" s="5">
        <v>4977.9799999999996</v>
      </c>
      <c r="L162" s="5">
        <v>10699.4</v>
      </c>
      <c r="M162" s="5">
        <v>16</v>
      </c>
      <c r="N162" s="5">
        <v>-41.83</v>
      </c>
      <c r="O162" s="7">
        <v>-0.13850000000000001</v>
      </c>
      <c r="P162" s="7">
        <v>2.2700000000000001E-2</v>
      </c>
      <c r="Q162" s="5" t="s">
        <v>16</v>
      </c>
    </row>
    <row r="163" spans="1:17" x14ac:dyDescent="0.55000000000000004">
      <c r="A163" s="5" t="s">
        <v>58</v>
      </c>
      <c r="B163" s="5" t="s">
        <v>20</v>
      </c>
      <c r="C163" s="6">
        <v>45587</v>
      </c>
      <c r="D163" s="5">
        <v>100.5731</v>
      </c>
      <c r="E163" s="6">
        <v>45608</v>
      </c>
      <c r="F163" s="5">
        <v>100.4875</v>
      </c>
      <c r="G163" s="7">
        <v>-8.9999999999999998E-4</v>
      </c>
      <c r="H163" s="5">
        <v>-5.1100000000000003</v>
      </c>
      <c r="I163" s="7">
        <v>-3.8999999999999998E-3</v>
      </c>
      <c r="J163" s="5">
        <v>13</v>
      </c>
      <c r="K163" s="5">
        <v>1307.45</v>
      </c>
      <c r="L163" s="5">
        <v>10694.28</v>
      </c>
      <c r="M163" s="5">
        <v>16</v>
      </c>
      <c r="N163" s="5">
        <v>-0.32</v>
      </c>
      <c r="O163" s="7">
        <v>-5.0700000000000002E-2</v>
      </c>
      <c r="P163" s="7">
        <v>7.3800000000000004E-2</v>
      </c>
      <c r="Q163" s="5" t="s">
        <v>16</v>
      </c>
    </row>
    <row r="164" spans="1:17" x14ac:dyDescent="0.55000000000000004">
      <c r="A164" s="5" t="s">
        <v>77</v>
      </c>
      <c r="B164" s="5" t="s">
        <v>20</v>
      </c>
      <c r="C164" s="6">
        <v>45608</v>
      </c>
      <c r="D164" s="5">
        <v>224.78</v>
      </c>
      <c r="E164" s="6">
        <v>45621</v>
      </c>
      <c r="F164" s="5">
        <v>219</v>
      </c>
      <c r="G164" s="7">
        <v>-2.5700000000000001E-2</v>
      </c>
      <c r="H164" s="5">
        <v>-131.16</v>
      </c>
      <c r="I164" s="7">
        <v>-2.6499999999999999E-2</v>
      </c>
      <c r="J164" s="5">
        <v>22</v>
      </c>
      <c r="K164" s="5">
        <v>4945.16</v>
      </c>
      <c r="L164" s="5">
        <v>10563.12</v>
      </c>
      <c r="M164" s="5">
        <v>10</v>
      </c>
      <c r="N164" s="5">
        <v>-13.12</v>
      </c>
      <c r="O164" s="7">
        <v>-6.7299999999999999E-2</v>
      </c>
      <c r="P164" s="7">
        <v>1.6000000000000001E-3</v>
      </c>
      <c r="Q164" s="5" t="s">
        <v>16</v>
      </c>
    </row>
    <row r="165" spans="1:17" x14ac:dyDescent="0.55000000000000004">
      <c r="A165" s="5" t="s">
        <v>84</v>
      </c>
      <c r="B165" s="5" t="s">
        <v>20</v>
      </c>
      <c r="C165" s="6">
        <v>45559</v>
      </c>
      <c r="D165" s="5">
        <v>20.284870000000002</v>
      </c>
      <c r="E165" s="6">
        <v>45622</v>
      </c>
      <c r="F165" s="5">
        <v>17.52</v>
      </c>
      <c r="G165" s="7">
        <v>-0.1363</v>
      </c>
      <c r="H165" s="5">
        <v>-1369.08</v>
      </c>
      <c r="I165" s="7">
        <v>-0.13689999999999999</v>
      </c>
      <c r="J165" s="5">
        <v>493</v>
      </c>
      <c r="K165" s="5">
        <v>10000.44</v>
      </c>
      <c r="L165" s="5">
        <v>9194.0400000000009</v>
      </c>
      <c r="M165" s="5">
        <v>46</v>
      </c>
      <c r="N165" s="5">
        <v>-29.76</v>
      </c>
      <c r="O165" s="7">
        <v>-0.18479999999999999</v>
      </c>
      <c r="P165" s="7">
        <v>4.9099999999999998E-2</v>
      </c>
      <c r="Q165" s="5" t="s">
        <v>88</v>
      </c>
    </row>
    <row r="166" spans="1:17" x14ac:dyDescent="0.55000000000000004">
      <c r="A166" s="5" t="s">
        <v>146</v>
      </c>
      <c r="B166" s="5" t="s">
        <v>20</v>
      </c>
      <c r="C166" s="6">
        <v>45559</v>
      </c>
      <c r="D166" s="5">
        <v>86.261120000000005</v>
      </c>
      <c r="E166" s="6">
        <v>45622</v>
      </c>
      <c r="F166" s="5">
        <v>107.4</v>
      </c>
      <c r="G166" s="7">
        <v>0.24510000000000001</v>
      </c>
      <c r="H166" s="5">
        <v>2446.11</v>
      </c>
      <c r="I166" s="7">
        <v>0.2445</v>
      </c>
      <c r="J166" s="5">
        <v>116</v>
      </c>
      <c r="K166" s="5">
        <v>10006.290000000001</v>
      </c>
      <c r="L166" s="5">
        <v>11640.15</v>
      </c>
      <c r="M166" s="5">
        <v>46</v>
      </c>
      <c r="N166" s="5">
        <v>53.18</v>
      </c>
      <c r="O166" s="7">
        <v>-3.1300000000000001E-2</v>
      </c>
      <c r="P166" s="7">
        <v>0.3609</v>
      </c>
      <c r="Q166" s="5" t="s">
        <v>88</v>
      </c>
    </row>
    <row r="167" spans="1:17" x14ac:dyDescent="0.55000000000000004">
      <c r="A167" s="5" t="s">
        <v>147</v>
      </c>
      <c r="B167" s="5" t="s">
        <v>20</v>
      </c>
      <c r="C167" s="6">
        <v>45587</v>
      </c>
      <c r="D167" s="5">
        <v>81.11</v>
      </c>
      <c r="E167" s="6">
        <v>45622</v>
      </c>
      <c r="F167" s="5">
        <v>89.89</v>
      </c>
      <c r="G167" s="7">
        <v>0.1082</v>
      </c>
      <c r="H167" s="5">
        <v>540.36</v>
      </c>
      <c r="I167" s="7">
        <v>0.1075</v>
      </c>
      <c r="J167" s="5">
        <v>62</v>
      </c>
      <c r="K167" s="5">
        <v>5028.82</v>
      </c>
      <c r="L167" s="5">
        <v>12180.51</v>
      </c>
      <c r="M167" s="5">
        <v>26</v>
      </c>
      <c r="N167" s="5">
        <v>20.78</v>
      </c>
      <c r="O167" s="7">
        <v>-3.5000000000000001E-3</v>
      </c>
      <c r="P167" s="7">
        <v>0.12130000000000001</v>
      </c>
      <c r="Q167" s="5" t="s">
        <v>16</v>
      </c>
    </row>
    <row r="168" spans="1:17" x14ac:dyDescent="0.55000000000000004">
      <c r="A168" s="5" t="s">
        <v>93</v>
      </c>
      <c r="B168" s="5" t="s">
        <v>20</v>
      </c>
      <c r="C168" s="6">
        <v>45601</v>
      </c>
      <c r="D168" s="5">
        <v>134.33000000000001</v>
      </c>
      <c r="E168" s="6">
        <v>45622</v>
      </c>
      <c r="F168" s="5">
        <v>143.37</v>
      </c>
      <c r="G168" s="7">
        <v>6.7299999999999999E-2</v>
      </c>
      <c r="H168" s="5">
        <v>330.48</v>
      </c>
      <c r="I168" s="7">
        <v>6.6500000000000004E-2</v>
      </c>
      <c r="J168" s="5">
        <v>37</v>
      </c>
      <c r="K168" s="5">
        <v>4970.21</v>
      </c>
      <c r="L168" s="5">
        <v>12510.99</v>
      </c>
      <c r="M168" s="5">
        <v>16</v>
      </c>
      <c r="N168" s="5">
        <v>20.65</v>
      </c>
      <c r="O168" s="7">
        <v>-2.5000000000000001E-3</v>
      </c>
      <c r="P168" s="7">
        <v>7.1499999999999994E-2</v>
      </c>
      <c r="Q168" s="5" t="s">
        <v>16</v>
      </c>
    </row>
    <row r="169" spans="1:17" x14ac:dyDescent="0.55000000000000004">
      <c r="A169" s="5" t="s">
        <v>76</v>
      </c>
      <c r="B169" s="5" t="s">
        <v>20</v>
      </c>
      <c r="C169" s="6">
        <v>45608</v>
      </c>
      <c r="D169" s="5">
        <v>96.79</v>
      </c>
      <c r="E169" s="6">
        <v>45622</v>
      </c>
      <c r="F169" s="5">
        <v>97.42</v>
      </c>
      <c r="G169" s="7">
        <v>6.4999999999999997E-3</v>
      </c>
      <c r="H169" s="5">
        <v>28.76</v>
      </c>
      <c r="I169" s="7">
        <v>5.7000000000000002E-3</v>
      </c>
      <c r="J169" s="5">
        <v>52</v>
      </c>
      <c r="K169" s="5">
        <v>5033.08</v>
      </c>
      <c r="L169" s="5">
        <v>12539.75</v>
      </c>
      <c r="M169" s="5">
        <v>11</v>
      </c>
      <c r="N169" s="5">
        <v>2.61</v>
      </c>
      <c r="O169" s="7">
        <v>-2.0199999999999999E-2</v>
      </c>
      <c r="P169" s="7">
        <v>1.2500000000000001E-2</v>
      </c>
      <c r="Q169" s="5" t="s">
        <v>16</v>
      </c>
    </row>
    <row r="170" spans="1:17" x14ac:dyDescent="0.55000000000000004">
      <c r="A170" s="5" t="s">
        <v>62</v>
      </c>
      <c r="B170" s="5" t="s">
        <v>20</v>
      </c>
      <c r="C170" s="6">
        <v>45610</v>
      </c>
      <c r="D170" s="5">
        <v>110.33</v>
      </c>
      <c r="E170" s="6">
        <v>45622</v>
      </c>
      <c r="F170" s="5">
        <v>116</v>
      </c>
      <c r="G170" s="7">
        <v>5.1400000000000001E-2</v>
      </c>
      <c r="H170" s="5">
        <v>251.15</v>
      </c>
      <c r="I170" s="7">
        <v>5.0599999999999999E-2</v>
      </c>
      <c r="J170" s="5">
        <v>45</v>
      </c>
      <c r="K170" s="5">
        <v>4964.8500000000004</v>
      </c>
      <c r="L170" s="5">
        <v>12790.9</v>
      </c>
      <c r="M170" s="5">
        <v>9</v>
      </c>
      <c r="N170" s="5">
        <v>27.91</v>
      </c>
      <c r="O170" s="7">
        <v>-1.7500000000000002E-2</v>
      </c>
      <c r="P170" s="7">
        <v>5.6599999999999998E-2</v>
      </c>
      <c r="Q170" s="5" t="s">
        <v>16</v>
      </c>
    </row>
    <row r="171" spans="1:17" x14ac:dyDescent="0.55000000000000004">
      <c r="A171" s="5" t="s">
        <v>94</v>
      </c>
      <c r="B171" s="5" t="s">
        <v>20</v>
      </c>
      <c r="C171" s="6">
        <v>45610</v>
      </c>
      <c r="D171" s="5">
        <v>215.1</v>
      </c>
      <c r="E171" s="6">
        <v>45622</v>
      </c>
      <c r="F171" s="5">
        <v>220.22</v>
      </c>
      <c r="G171" s="7">
        <v>2.3800000000000002E-2</v>
      </c>
      <c r="H171" s="5">
        <v>113.76</v>
      </c>
      <c r="I171" s="7">
        <v>2.3E-2</v>
      </c>
      <c r="J171" s="5">
        <v>23</v>
      </c>
      <c r="K171" s="5">
        <v>4947.3</v>
      </c>
      <c r="L171" s="5">
        <v>12904.66</v>
      </c>
      <c r="M171" s="5">
        <v>9</v>
      </c>
      <c r="N171" s="5">
        <v>12.64</v>
      </c>
      <c r="O171" s="7">
        <v>-1.26E-2</v>
      </c>
      <c r="P171" s="7">
        <v>3.3300000000000003E-2</v>
      </c>
      <c r="Q171" s="5" t="s">
        <v>16</v>
      </c>
    </row>
    <row r="172" spans="1:17" x14ac:dyDescent="0.55000000000000004">
      <c r="A172" s="5" t="s">
        <v>82</v>
      </c>
      <c r="B172" s="5" t="s">
        <v>20</v>
      </c>
      <c r="C172" s="6">
        <v>45559</v>
      </c>
      <c r="D172" s="5">
        <v>194.27</v>
      </c>
      <c r="E172" s="6">
        <v>45629</v>
      </c>
      <c r="F172" s="5">
        <v>214</v>
      </c>
      <c r="G172" s="7">
        <v>0.1016</v>
      </c>
      <c r="H172" s="5">
        <v>508.98</v>
      </c>
      <c r="I172" s="7">
        <v>0.1008</v>
      </c>
      <c r="J172" s="5">
        <v>26</v>
      </c>
      <c r="K172" s="5">
        <v>5051.0200000000004</v>
      </c>
      <c r="L172" s="5">
        <v>13413.64</v>
      </c>
      <c r="M172" s="5">
        <v>50</v>
      </c>
      <c r="N172" s="5">
        <v>10.18</v>
      </c>
      <c r="O172" s="7">
        <v>-7.22E-2</v>
      </c>
      <c r="P172" s="7">
        <v>0.1113</v>
      </c>
      <c r="Q172" s="5" t="s">
        <v>16</v>
      </c>
    </row>
    <row r="173" spans="1:17" x14ac:dyDescent="0.55000000000000004">
      <c r="A173" s="5" t="s">
        <v>60</v>
      </c>
      <c r="B173" s="5" t="s">
        <v>20</v>
      </c>
      <c r="C173" s="6">
        <v>45573</v>
      </c>
      <c r="D173" s="5">
        <v>703.88</v>
      </c>
      <c r="E173" s="6">
        <v>45629</v>
      </c>
      <c r="F173" s="5">
        <v>894.36</v>
      </c>
      <c r="G173" s="7">
        <v>0.27060000000000001</v>
      </c>
      <c r="H173" s="5">
        <v>1329.36</v>
      </c>
      <c r="I173" s="7">
        <v>0.26979999999999998</v>
      </c>
      <c r="J173" s="5">
        <v>7</v>
      </c>
      <c r="K173" s="5">
        <v>4927.16</v>
      </c>
      <c r="L173" s="5">
        <v>14743</v>
      </c>
      <c r="M173" s="5">
        <v>40</v>
      </c>
      <c r="N173" s="5">
        <v>33.229999999999997</v>
      </c>
      <c r="O173" s="7">
        <v>-3.6900000000000002E-2</v>
      </c>
      <c r="P173" s="7">
        <v>0.28999999999999998</v>
      </c>
      <c r="Q173" s="5" t="s">
        <v>16</v>
      </c>
    </row>
    <row r="174" spans="1:17" x14ac:dyDescent="0.55000000000000004">
      <c r="A174" s="5" t="s">
        <v>148</v>
      </c>
      <c r="B174" s="5" t="s">
        <v>20</v>
      </c>
      <c r="C174" s="6">
        <v>45603</v>
      </c>
      <c r="D174" s="5">
        <v>82.444999999999993</v>
      </c>
      <c r="E174" s="6">
        <v>45629</v>
      </c>
      <c r="F174" s="5">
        <v>95</v>
      </c>
      <c r="G174" s="7">
        <v>0.15229999999999999</v>
      </c>
      <c r="H174" s="5">
        <v>761.86</v>
      </c>
      <c r="I174" s="7">
        <v>0.1515</v>
      </c>
      <c r="J174" s="5">
        <v>61</v>
      </c>
      <c r="K174" s="5">
        <v>5029.1499999999996</v>
      </c>
      <c r="L174" s="5">
        <v>15504.86</v>
      </c>
      <c r="M174" s="5">
        <v>18</v>
      </c>
      <c r="N174" s="5">
        <v>42.33</v>
      </c>
      <c r="O174" s="7">
        <v>-1.15E-2</v>
      </c>
      <c r="P174" s="7">
        <v>0.22009999999999999</v>
      </c>
      <c r="Q174" s="5" t="s">
        <v>16</v>
      </c>
    </row>
    <row r="175" spans="1:17" x14ac:dyDescent="0.55000000000000004">
      <c r="A175" s="5" t="s">
        <v>43</v>
      </c>
      <c r="B175" s="5" t="s">
        <v>20</v>
      </c>
      <c r="C175" s="6">
        <v>45610</v>
      </c>
      <c r="D175" s="5">
        <v>126.1</v>
      </c>
      <c r="E175" s="6">
        <v>45629</v>
      </c>
      <c r="F175" s="5">
        <v>132.9</v>
      </c>
      <c r="G175" s="7">
        <v>5.3900000000000003E-2</v>
      </c>
      <c r="H175" s="5">
        <v>268</v>
      </c>
      <c r="I175" s="7">
        <v>5.3100000000000001E-2</v>
      </c>
      <c r="J175" s="5">
        <v>40</v>
      </c>
      <c r="K175" s="5">
        <v>5044</v>
      </c>
      <c r="L175" s="5">
        <v>15772.86</v>
      </c>
      <c r="M175" s="5">
        <v>13</v>
      </c>
      <c r="N175" s="5">
        <v>20.62</v>
      </c>
      <c r="O175" s="7">
        <v>-8.5999999999999993E-2</v>
      </c>
      <c r="P175" s="7">
        <v>7.6600000000000001E-2</v>
      </c>
      <c r="Q175" s="5" t="s">
        <v>16</v>
      </c>
    </row>
    <row r="176" spans="1:17" x14ac:dyDescent="0.55000000000000004">
      <c r="A176" s="5" t="s">
        <v>149</v>
      </c>
      <c r="B176" s="5" t="s">
        <v>20</v>
      </c>
      <c r="C176" s="6">
        <v>45531</v>
      </c>
      <c r="D176" s="5">
        <v>74.967370000000003</v>
      </c>
      <c r="E176" s="6">
        <v>45632</v>
      </c>
      <c r="F176" s="5">
        <v>85.9</v>
      </c>
      <c r="G176" s="7">
        <v>0.14580000000000001</v>
      </c>
      <c r="H176" s="5">
        <v>1448.04</v>
      </c>
      <c r="I176" s="7">
        <v>0.1452</v>
      </c>
      <c r="J176" s="5">
        <v>133</v>
      </c>
      <c r="K176" s="5">
        <v>9970.66</v>
      </c>
      <c r="L176" s="5">
        <v>17220.900000000001</v>
      </c>
      <c r="M176" s="5">
        <v>72</v>
      </c>
      <c r="N176" s="5">
        <v>20.11</v>
      </c>
      <c r="O176" s="7">
        <v>-7.8700000000000006E-2</v>
      </c>
      <c r="P176" s="7">
        <v>0.2979</v>
      </c>
      <c r="Q176" s="5" t="s">
        <v>88</v>
      </c>
    </row>
    <row r="177" spans="1:17" x14ac:dyDescent="0.55000000000000004">
      <c r="A177" s="5" t="s">
        <v>113</v>
      </c>
      <c r="B177" s="5" t="s">
        <v>20</v>
      </c>
      <c r="C177" s="6">
        <v>45580</v>
      </c>
      <c r="D177" s="5">
        <v>192.96</v>
      </c>
      <c r="E177" s="6">
        <v>45636</v>
      </c>
      <c r="F177" s="5">
        <v>199.1</v>
      </c>
      <c r="G177" s="7">
        <v>3.1800000000000002E-2</v>
      </c>
      <c r="H177" s="5">
        <v>155.63999999999999</v>
      </c>
      <c r="I177" s="7">
        <v>3.1E-2</v>
      </c>
      <c r="J177" s="5">
        <v>26</v>
      </c>
      <c r="K177" s="5">
        <v>5016.96</v>
      </c>
      <c r="L177" s="5">
        <v>17376.54</v>
      </c>
      <c r="M177" s="5">
        <v>40</v>
      </c>
      <c r="N177" s="5">
        <v>3.89</v>
      </c>
      <c r="O177" s="7">
        <v>-7.7299999999999994E-2</v>
      </c>
      <c r="P177" s="7">
        <v>0.1018</v>
      </c>
      <c r="Q177" s="5" t="s">
        <v>16</v>
      </c>
    </row>
    <row r="178" spans="1:17" x14ac:dyDescent="0.55000000000000004">
      <c r="A178" s="5" t="s">
        <v>150</v>
      </c>
      <c r="B178" s="5" t="s">
        <v>20</v>
      </c>
      <c r="C178" s="6">
        <v>45587</v>
      </c>
      <c r="D178" s="5">
        <v>78.75</v>
      </c>
      <c r="E178" s="6">
        <v>45636</v>
      </c>
      <c r="F178" s="5">
        <v>67.5</v>
      </c>
      <c r="G178" s="7">
        <v>-0.1429</v>
      </c>
      <c r="H178" s="5">
        <v>-712.75</v>
      </c>
      <c r="I178" s="7">
        <v>-0.14369999999999999</v>
      </c>
      <c r="J178" s="5">
        <v>63</v>
      </c>
      <c r="K178" s="5">
        <v>4961.25</v>
      </c>
      <c r="L178" s="5">
        <v>16663.79</v>
      </c>
      <c r="M178" s="5">
        <v>35</v>
      </c>
      <c r="N178" s="5">
        <v>-20.36</v>
      </c>
      <c r="O178" s="7">
        <v>-0.15340000000000001</v>
      </c>
      <c r="P178" s="7">
        <v>1.6999999999999999E-3</v>
      </c>
      <c r="Q178" s="5" t="s">
        <v>16</v>
      </c>
    </row>
    <row r="179" spans="1:17" x14ac:dyDescent="0.55000000000000004">
      <c r="A179" s="5" t="s">
        <v>53</v>
      </c>
      <c r="B179" s="5" t="s">
        <v>20</v>
      </c>
      <c r="C179" s="6">
        <v>45610</v>
      </c>
      <c r="D179" s="5">
        <v>234</v>
      </c>
      <c r="E179" s="6">
        <v>45636</v>
      </c>
      <c r="F179" s="5">
        <v>237.7</v>
      </c>
      <c r="G179" s="7">
        <v>1.5800000000000002E-2</v>
      </c>
      <c r="H179" s="5">
        <v>73.7</v>
      </c>
      <c r="I179" s="7">
        <v>1.4999999999999999E-2</v>
      </c>
      <c r="J179" s="5">
        <v>21</v>
      </c>
      <c r="K179" s="5">
        <v>4914</v>
      </c>
      <c r="L179" s="5">
        <v>16737.490000000002</v>
      </c>
      <c r="M179" s="5">
        <v>18</v>
      </c>
      <c r="N179" s="5">
        <v>4.09</v>
      </c>
      <c r="O179" s="7">
        <v>-3.2500000000000001E-2</v>
      </c>
      <c r="P179" s="7">
        <v>4.6899999999999997E-2</v>
      </c>
      <c r="Q179" s="5" t="s">
        <v>16</v>
      </c>
    </row>
    <row r="180" spans="1:17" x14ac:dyDescent="0.55000000000000004">
      <c r="A180" s="5" t="s">
        <v>57</v>
      </c>
      <c r="B180" s="5" t="s">
        <v>20</v>
      </c>
      <c r="C180" s="6">
        <v>45622</v>
      </c>
      <c r="D180" s="5">
        <v>187.26</v>
      </c>
      <c r="E180" s="6">
        <v>45636</v>
      </c>
      <c r="F180" s="5">
        <v>184.46</v>
      </c>
      <c r="G180" s="7">
        <v>-1.4999999999999999E-2</v>
      </c>
      <c r="H180" s="5">
        <v>-79.599999999999994</v>
      </c>
      <c r="I180" s="7">
        <v>-1.5699999999999999E-2</v>
      </c>
      <c r="J180" s="5">
        <v>27</v>
      </c>
      <c r="K180" s="5">
        <v>5056.0200000000004</v>
      </c>
      <c r="L180" s="5">
        <v>16657.89</v>
      </c>
      <c r="M180" s="5">
        <v>10</v>
      </c>
      <c r="N180" s="5">
        <v>-7.96</v>
      </c>
      <c r="O180" s="7">
        <v>-1.5299999999999999E-2</v>
      </c>
      <c r="P180" s="7">
        <v>4.7999999999999996E-3</v>
      </c>
      <c r="Q180" s="5" t="s">
        <v>16</v>
      </c>
    </row>
    <row r="181" spans="1:17" x14ac:dyDescent="0.55000000000000004">
      <c r="A181" s="5" t="s">
        <v>78</v>
      </c>
      <c r="B181" s="5" t="s">
        <v>20</v>
      </c>
      <c r="C181" s="6">
        <v>45622</v>
      </c>
      <c r="D181" s="5">
        <v>188.32</v>
      </c>
      <c r="E181" s="6">
        <v>45637</v>
      </c>
      <c r="F181" s="5">
        <v>179</v>
      </c>
      <c r="G181" s="7">
        <v>-4.9500000000000002E-2</v>
      </c>
      <c r="H181" s="5">
        <v>-255.64</v>
      </c>
      <c r="I181" s="7">
        <v>-5.0299999999999997E-2</v>
      </c>
      <c r="J181" s="5">
        <v>27</v>
      </c>
      <c r="K181" s="5">
        <v>5084.6400000000003</v>
      </c>
      <c r="L181" s="5">
        <v>16402.25</v>
      </c>
      <c r="M181" s="5">
        <v>11</v>
      </c>
      <c r="N181" s="5">
        <v>-23.24</v>
      </c>
      <c r="O181" s="7">
        <v>-9.1700000000000004E-2</v>
      </c>
      <c r="P181" s="7">
        <v>5.2999999999999999E-2</v>
      </c>
      <c r="Q181" s="5" t="s">
        <v>16</v>
      </c>
    </row>
    <row r="182" spans="1:17" x14ac:dyDescent="0.55000000000000004">
      <c r="A182" s="5" t="s">
        <v>40</v>
      </c>
      <c r="B182" s="5" t="s">
        <v>20</v>
      </c>
      <c r="C182" s="6">
        <v>45587</v>
      </c>
      <c r="D182" s="5">
        <v>142.91</v>
      </c>
      <c r="E182" s="6">
        <v>45645</v>
      </c>
      <c r="F182" s="5">
        <v>131.76</v>
      </c>
      <c r="G182" s="7">
        <v>-7.8E-2</v>
      </c>
      <c r="H182" s="5">
        <v>-394.25</v>
      </c>
      <c r="I182" s="7">
        <v>-7.8799999999999995E-2</v>
      </c>
      <c r="J182" s="5">
        <v>35</v>
      </c>
      <c r="K182" s="5">
        <v>5001.8500000000004</v>
      </c>
      <c r="L182" s="5">
        <v>16008</v>
      </c>
      <c r="M182" s="5">
        <v>42</v>
      </c>
      <c r="N182" s="5">
        <v>-9.39</v>
      </c>
      <c r="O182" s="7">
        <v>-0.1123</v>
      </c>
      <c r="P182" s="7">
        <v>6.9800000000000001E-2</v>
      </c>
      <c r="Q182" s="5" t="s">
        <v>16</v>
      </c>
    </row>
    <row r="183" spans="1:17" x14ac:dyDescent="0.55000000000000004">
      <c r="A183" s="5" t="s">
        <v>151</v>
      </c>
      <c r="B183" s="5" t="s">
        <v>20</v>
      </c>
      <c r="C183" s="6">
        <v>45615</v>
      </c>
      <c r="D183" s="5">
        <v>101.15</v>
      </c>
      <c r="E183" s="6">
        <v>45645</v>
      </c>
      <c r="F183" s="5">
        <v>106.44</v>
      </c>
      <c r="G183" s="7">
        <v>5.2299999999999999E-2</v>
      </c>
      <c r="H183" s="5">
        <v>255.21</v>
      </c>
      <c r="I183" s="7">
        <v>5.1499999999999997E-2</v>
      </c>
      <c r="J183" s="5">
        <v>49</v>
      </c>
      <c r="K183" s="5">
        <v>4956.3500000000004</v>
      </c>
      <c r="L183" s="5">
        <v>16263.21</v>
      </c>
      <c r="M183" s="5">
        <v>22</v>
      </c>
      <c r="N183" s="5">
        <v>11.6</v>
      </c>
      <c r="O183" s="7">
        <v>-6.4000000000000003E-3</v>
      </c>
      <c r="P183" s="7">
        <v>0.1152</v>
      </c>
      <c r="Q183" s="5" t="s">
        <v>16</v>
      </c>
    </row>
    <row r="184" spans="1:17" x14ac:dyDescent="0.55000000000000004">
      <c r="A184" s="5" t="s">
        <v>152</v>
      </c>
      <c r="B184" s="5" t="s">
        <v>20</v>
      </c>
      <c r="C184" s="6">
        <v>45629</v>
      </c>
      <c r="D184" s="5">
        <v>56.404420000000002</v>
      </c>
      <c r="E184" s="6">
        <v>45645</v>
      </c>
      <c r="F184" s="5">
        <v>51.72</v>
      </c>
      <c r="G184" s="7">
        <v>-8.3099999999999993E-2</v>
      </c>
      <c r="H184" s="5">
        <v>-420.91</v>
      </c>
      <c r="I184" s="7">
        <v>-8.3799999999999999E-2</v>
      </c>
      <c r="J184" s="5">
        <v>89</v>
      </c>
      <c r="K184" s="5">
        <v>5019.99</v>
      </c>
      <c r="L184" s="5">
        <v>15842.29</v>
      </c>
      <c r="M184" s="5">
        <v>13</v>
      </c>
      <c r="N184" s="5">
        <v>-32.380000000000003</v>
      </c>
      <c r="O184" s="7">
        <v>-9.4899999999999998E-2</v>
      </c>
      <c r="P184" s="7">
        <v>4.0000000000000002E-4</v>
      </c>
      <c r="Q184" s="5" t="s">
        <v>16</v>
      </c>
    </row>
    <row r="185" spans="1:17" x14ac:dyDescent="0.55000000000000004">
      <c r="A185" s="5" t="s">
        <v>153</v>
      </c>
      <c r="B185" s="5" t="s">
        <v>20</v>
      </c>
      <c r="C185" s="6">
        <v>45630</v>
      </c>
      <c r="D185" s="5">
        <v>63.5</v>
      </c>
      <c r="E185" s="6">
        <v>45645</v>
      </c>
      <c r="F185" s="5">
        <v>64.13</v>
      </c>
      <c r="G185" s="7">
        <v>9.9000000000000008E-3</v>
      </c>
      <c r="H185" s="5">
        <v>45.77</v>
      </c>
      <c r="I185" s="7">
        <v>9.1000000000000004E-3</v>
      </c>
      <c r="J185" s="5">
        <v>79</v>
      </c>
      <c r="K185" s="5">
        <v>5016.5</v>
      </c>
      <c r="L185" s="5">
        <v>15888.06</v>
      </c>
      <c r="M185" s="5">
        <v>12</v>
      </c>
      <c r="N185" s="5">
        <v>3.81</v>
      </c>
      <c r="O185" s="7">
        <v>-3.7999999999999999E-2</v>
      </c>
      <c r="P185" s="7">
        <v>2.7900000000000001E-2</v>
      </c>
      <c r="Q185" s="5" t="s">
        <v>16</v>
      </c>
    </row>
    <row r="186" spans="1:17" x14ac:dyDescent="0.55000000000000004">
      <c r="A186" s="5" t="s">
        <v>154</v>
      </c>
      <c r="B186" s="5" t="s">
        <v>20</v>
      </c>
      <c r="C186" s="6">
        <v>45632</v>
      </c>
      <c r="D186" s="5">
        <v>81.5</v>
      </c>
      <c r="E186" s="6">
        <v>45645</v>
      </c>
      <c r="F186" s="5">
        <v>79.47</v>
      </c>
      <c r="G186" s="7">
        <v>-2.4899999999999999E-2</v>
      </c>
      <c r="H186" s="5">
        <v>-127.83</v>
      </c>
      <c r="I186" s="7">
        <v>-2.5700000000000001E-2</v>
      </c>
      <c r="J186" s="5">
        <v>61</v>
      </c>
      <c r="K186" s="5">
        <v>4971.5</v>
      </c>
      <c r="L186" s="5">
        <v>15760.23</v>
      </c>
      <c r="M186" s="5">
        <v>10</v>
      </c>
      <c r="N186" s="5">
        <v>-12.78</v>
      </c>
      <c r="O186" s="7">
        <v>-5.33E-2</v>
      </c>
      <c r="P186" s="7">
        <v>2.69E-2</v>
      </c>
      <c r="Q186" s="5" t="s">
        <v>16</v>
      </c>
    </row>
    <row r="187" spans="1:17" x14ac:dyDescent="0.55000000000000004">
      <c r="A187" s="5" t="s">
        <v>155</v>
      </c>
      <c r="B187" s="5" t="s">
        <v>20</v>
      </c>
      <c r="C187" s="6">
        <v>45635</v>
      </c>
      <c r="D187" s="5">
        <v>77.099999999999994</v>
      </c>
      <c r="E187" s="6">
        <v>45645</v>
      </c>
      <c r="F187" s="5">
        <v>76.94</v>
      </c>
      <c r="G187" s="7">
        <v>-2.0999999999999999E-3</v>
      </c>
      <c r="H187" s="5">
        <v>-14.4</v>
      </c>
      <c r="I187" s="7">
        <v>-2.8999999999999998E-3</v>
      </c>
      <c r="J187" s="5">
        <v>65</v>
      </c>
      <c r="K187" s="5">
        <v>5011.5</v>
      </c>
      <c r="L187" s="5">
        <v>15745.83</v>
      </c>
      <c r="M187" s="5">
        <v>9</v>
      </c>
      <c r="N187" s="5">
        <v>-1.6</v>
      </c>
      <c r="O187" s="7">
        <v>-2.2599999999999999E-2</v>
      </c>
      <c r="P187" s="7">
        <v>5.7200000000000001E-2</v>
      </c>
      <c r="Q187" s="5" t="s">
        <v>16</v>
      </c>
    </row>
    <row r="188" spans="1:17" x14ac:dyDescent="0.55000000000000004">
      <c r="A188" s="5" t="s">
        <v>64</v>
      </c>
      <c r="B188" s="5" t="s">
        <v>20</v>
      </c>
      <c r="C188" s="6">
        <v>45608</v>
      </c>
      <c r="D188" s="5">
        <v>190.55</v>
      </c>
      <c r="E188" s="6">
        <v>45649</v>
      </c>
      <c r="F188" s="5">
        <v>186</v>
      </c>
      <c r="G188" s="7">
        <v>-2.3900000000000001E-2</v>
      </c>
      <c r="H188" s="5">
        <v>-122.3</v>
      </c>
      <c r="I188" s="7">
        <v>-2.47E-2</v>
      </c>
      <c r="J188" s="5">
        <v>26</v>
      </c>
      <c r="K188" s="5">
        <v>4954.3</v>
      </c>
      <c r="L188" s="5">
        <v>15623.53</v>
      </c>
      <c r="M188" s="5">
        <v>29</v>
      </c>
      <c r="N188" s="5">
        <v>-4.22</v>
      </c>
      <c r="O188" s="7">
        <v>-9.0200000000000002E-2</v>
      </c>
      <c r="P188" s="7">
        <v>0.1134</v>
      </c>
      <c r="Q188" s="5" t="s">
        <v>16</v>
      </c>
    </row>
    <row r="189" spans="1:17" x14ac:dyDescent="0.55000000000000004">
      <c r="A189" s="5" t="s">
        <v>156</v>
      </c>
      <c r="B189" s="5" t="s">
        <v>20</v>
      </c>
      <c r="C189" s="6">
        <v>45629</v>
      </c>
      <c r="D189" s="5">
        <v>7.53</v>
      </c>
      <c r="E189" s="6">
        <v>45652</v>
      </c>
      <c r="F189" s="5">
        <v>7.51</v>
      </c>
      <c r="G189" s="7">
        <v>-2.7000000000000001E-3</v>
      </c>
      <c r="H189" s="5">
        <v>-17.28</v>
      </c>
      <c r="I189" s="7">
        <v>-3.5000000000000001E-3</v>
      </c>
      <c r="J189" s="5">
        <v>664</v>
      </c>
      <c r="K189" s="5">
        <v>4999.92</v>
      </c>
      <c r="L189" s="5">
        <v>15606.25</v>
      </c>
      <c r="M189" s="5">
        <v>17</v>
      </c>
      <c r="N189" s="5">
        <v>-1.02</v>
      </c>
      <c r="O189" s="7">
        <v>-0.1169</v>
      </c>
      <c r="P189" s="7">
        <v>7.5700000000000003E-2</v>
      </c>
      <c r="Q189" s="5" t="s">
        <v>16</v>
      </c>
    </row>
    <row r="190" spans="1:17" x14ac:dyDescent="0.55000000000000004">
      <c r="A190" s="5" t="s">
        <v>79</v>
      </c>
      <c r="B190" s="5" t="s">
        <v>157</v>
      </c>
      <c r="C190" s="6">
        <v>45603</v>
      </c>
      <c r="D190" s="5">
        <v>177.41</v>
      </c>
      <c r="E190" s="6">
        <v>45657</v>
      </c>
      <c r="F190" s="5">
        <v>191.24</v>
      </c>
      <c r="G190" s="7">
        <v>7.8E-2</v>
      </c>
      <c r="H190" s="5">
        <v>383.24</v>
      </c>
      <c r="I190" s="7">
        <v>7.7100000000000002E-2</v>
      </c>
      <c r="J190" s="5">
        <v>28</v>
      </c>
      <c r="K190" s="5">
        <v>4967.4799999999996</v>
      </c>
      <c r="L190" s="5">
        <v>15989.49</v>
      </c>
      <c r="M190" s="5">
        <v>38</v>
      </c>
      <c r="N190" s="5">
        <v>10.09</v>
      </c>
      <c r="O190" s="7">
        <v>-7.7299999999999994E-2</v>
      </c>
      <c r="P190" s="7">
        <v>0.1353</v>
      </c>
      <c r="Q190" s="5" t="s">
        <v>16</v>
      </c>
    </row>
    <row r="191" spans="1:17" x14ac:dyDescent="0.55000000000000004">
      <c r="A191" s="5" t="s">
        <v>32</v>
      </c>
      <c r="B191" s="5" t="s">
        <v>157</v>
      </c>
      <c r="C191" s="6">
        <v>45603</v>
      </c>
      <c r="D191" s="5">
        <v>516</v>
      </c>
      <c r="E191" s="6">
        <v>45657</v>
      </c>
      <c r="F191" s="5">
        <v>526.96</v>
      </c>
      <c r="G191" s="7">
        <v>2.12E-2</v>
      </c>
      <c r="H191" s="5">
        <v>105.6</v>
      </c>
      <c r="I191" s="7">
        <v>2.0500000000000001E-2</v>
      </c>
      <c r="J191" s="5">
        <v>10</v>
      </c>
      <c r="K191" s="5">
        <v>5160</v>
      </c>
      <c r="L191" s="5">
        <v>16095.09</v>
      </c>
      <c r="M191" s="5">
        <v>38</v>
      </c>
      <c r="N191" s="5">
        <v>2.78</v>
      </c>
      <c r="O191" s="7">
        <v>-8.0000000000000004E-4</v>
      </c>
      <c r="P191" s="7">
        <v>7.8E-2</v>
      </c>
      <c r="Q191" s="5" t="s">
        <v>16</v>
      </c>
    </row>
    <row r="192" spans="1:17" x14ac:dyDescent="0.55000000000000004">
      <c r="A192" s="5" t="s">
        <v>110</v>
      </c>
      <c r="B192" s="5" t="s">
        <v>157</v>
      </c>
      <c r="C192" s="6">
        <v>45608</v>
      </c>
      <c r="D192" s="5">
        <v>185.07</v>
      </c>
      <c r="E192" s="6">
        <v>45657</v>
      </c>
      <c r="F192" s="5">
        <v>168.1</v>
      </c>
      <c r="G192" s="7">
        <v>-9.1700000000000004E-2</v>
      </c>
      <c r="H192" s="5">
        <v>-462.19</v>
      </c>
      <c r="I192" s="7">
        <v>-9.2499999999999999E-2</v>
      </c>
      <c r="J192" s="5">
        <v>27</v>
      </c>
      <c r="K192" s="5">
        <v>4996.8900000000003</v>
      </c>
      <c r="L192" s="5">
        <v>15632.9</v>
      </c>
      <c r="M192" s="5">
        <v>35</v>
      </c>
      <c r="N192" s="5">
        <v>-13.21</v>
      </c>
      <c r="O192" s="7">
        <v>-0.1376</v>
      </c>
      <c r="P192" s="7">
        <v>6.6E-3</v>
      </c>
      <c r="Q192" s="5" t="s">
        <v>16</v>
      </c>
    </row>
    <row r="193" spans="1:17" x14ac:dyDescent="0.55000000000000004">
      <c r="A193" s="5" t="s">
        <v>158</v>
      </c>
      <c r="B193" s="5" t="s">
        <v>157</v>
      </c>
      <c r="C193" s="6">
        <v>45615</v>
      </c>
      <c r="D193" s="5">
        <v>91.47</v>
      </c>
      <c r="E193" s="6">
        <v>45657</v>
      </c>
      <c r="F193" s="5">
        <v>80.959999999999994</v>
      </c>
      <c r="G193" s="7">
        <v>-0.1149</v>
      </c>
      <c r="H193" s="5">
        <v>-582.04999999999995</v>
      </c>
      <c r="I193" s="7">
        <v>-0.1157</v>
      </c>
      <c r="J193" s="5">
        <v>55</v>
      </c>
      <c r="K193" s="5">
        <v>5030.8500000000004</v>
      </c>
      <c r="L193" s="5">
        <v>15050.85</v>
      </c>
      <c r="M193" s="5">
        <v>30</v>
      </c>
      <c r="N193" s="5">
        <v>-19.399999999999999</v>
      </c>
      <c r="O193" s="7">
        <v>-0.13300000000000001</v>
      </c>
      <c r="P193" s="7">
        <v>0.10299999999999999</v>
      </c>
      <c r="Q193" s="5" t="s">
        <v>16</v>
      </c>
    </row>
    <row r="194" spans="1:17" x14ac:dyDescent="0.55000000000000004">
      <c r="A194" s="5" t="s">
        <v>127</v>
      </c>
      <c r="B194" s="5" t="s">
        <v>157</v>
      </c>
      <c r="C194" s="6">
        <v>45622</v>
      </c>
      <c r="D194" s="5">
        <v>2.84</v>
      </c>
      <c r="E194" s="6">
        <v>45657</v>
      </c>
      <c r="F194" s="5">
        <v>2.42</v>
      </c>
      <c r="G194" s="7">
        <v>-0.1479</v>
      </c>
      <c r="H194" s="5">
        <v>-743.62</v>
      </c>
      <c r="I194" s="7">
        <v>-0.1487</v>
      </c>
      <c r="J194" s="5">
        <v>1761</v>
      </c>
      <c r="K194" s="5">
        <v>5001.24</v>
      </c>
      <c r="L194" s="5">
        <v>14307.23</v>
      </c>
      <c r="M194" s="5">
        <v>25</v>
      </c>
      <c r="N194" s="5">
        <v>-29.74</v>
      </c>
      <c r="O194" s="7">
        <v>-0.15490000000000001</v>
      </c>
      <c r="P194" s="7">
        <v>3.5200000000000002E-2</v>
      </c>
      <c r="Q194" s="5" t="s">
        <v>16</v>
      </c>
    </row>
    <row r="195" spans="1:17" x14ac:dyDescent="0.55000000000000004">
      <c r="A195" s="5" t="s">
        <v>159</v>
      </c>
      <c r="B195" s="5" t="s">
        <v>157</v>
      </c>
      <c r="C195" s="6">
        <v>45622</v>
      </c>
      <c r="D195" s="5">
        <v>16.440000000000001</v>
      </c>
      <c r="E195" s="6">
        <v>45657</v>
      </c>
      <c r="F195" s="5">
        <v>16.41</v>
      </c>
      <c r="G195" s="7">
        <v>-1.8E-3</v>
      </c>
      <c r="H195" s="5">
        <v>-13.12</v>
      </c>
      <c r="I195" s="7">
        <v>-2.5999999999999999E-3</v>
      </c>
      <c r="J195" s="5">
        <v>304</v>
      </c>
      <c r="K195" s="5">
        <v>4997.76</v>
      </c>
      <c r="L195" s="5">
        <v>14294.11</v>
      </c>
      <c r="M195" s="5">
        <v>25</v>
      </c>
      <c r="N195" s="5">
        <v>-0.52</v>
      </c>
      <c r="O195" s="7">
        <v>-7.1800000000000003E-2</v>
      </c>
      <c r="P195" s="7">
        <v>9.8799999999999999E-2</v>
      </c>
      <c r="Q195" s="5" t="s">
        <v>16</v>
      </c>
    </row>
    <row r="196" spans="1:17" x14ac:dyDescent="0.55000000000000004">
      <c r="A196" s="5" t="s">
        <v>117</v>
      </c>
      <c r="B196" s="5" t="s">
        <v>157</v>
      </c>
      <c r="C196" s="6">
        <v>45622</v>
      </c>
      <c r="D196" s="5">
        <v>106.01</v>
      </c>
      <c r="E196" s="6">
        <v>45657</v>
      </c>
      <c r="F196" s="5">
        <v>96.16</v>
      </c>
      <c r="G196" s="7">
        <v>-9.2899999999999996E-2</v>
      </c>
      <c r="H196" s="5">
        <v>-466.95</v>
      </c>
      <c r="I196" s="7">
        <v>-9.3700000000000006E-2</v>
      </c>
      <c r="J196" s="5">
        <v>47</v>
      </c>
      <c r="K196" s="5">
        <v>4982.47</v>
      </c>
      <c r="L196" s="5">
        <v>13827.16</v>
      </c>
      <c r="M196" s="5">
        <v>25</v>
      </c>
      <c r="N196" s="5">
        <v>-18.68</v>
      </c>
      <c r="O196" s="7">
        <v>-0.10539999999999999</v>
      </c>
      <c r="P196" s="7">
        <v>6.4000000000000003E-3</v>
      </c>
      <c r="Q196" s="5" t="s">
        <v>16</v>
      </c>
    </row>
    <row r="197" spans="1:17" x14ac:dyDescent="0.55000000000000004">
      <c r="A197" s="5" t="s">
        <v>119</v>
      </c>
      <c r="B197" s="5" t="s">
        <v>157</v>
      </c>
      <c r="C197" s="6">
        <v>45629</v>
      </c>
      <c r="D197" s="5">
        <v>26.09</v>
      </c>
      <c r="E197" s="6">
        <v>45657</v>
      </c>
      <c r="F197" s="5">
        <v>25.05</v>
      </c>
      <c r="G197" s="7">
        <v>-3.9899999999999998E-2</v>
      </c>
      <c r="H197" s="5">
        <v>-203.68</v>
      </c>
      <c r="I197" s="7">
        <v>-4.07E-2</v>
      </c>
      <c r="J197" s="5">
        <v>192</v>
      </c>
      <c r="K197" s="5">
        <v>5009.28</v>
      </c>
      <c r="L197" s="5">
        <v>13623.48</v>
      </c>
      <c r="M197" s="5">
        <v>21</v>
      </c>
      <c r="N197" s="5">
        <v>-9.6999999999999993</v>
      </c>
      <c r="O197" s="7">
        <v>-6.8199999999999997E-2</v>
      </c>
      <c r="P197" s="7">
        <v>4.1200000000000001E-2</v>
      </c>
      <c r="Q197" s="5" t="s">
        <v>16</v>
      </c>
    </row>
    <row r="198" spans="1:17" x14ac:dyDescent="0.55000000000000004">
      <c r="A198" s="5" t="s">
        <v>160</v>
      </c>
      <c r="B198" s="5" t="s">
        <v>157</v>
      </c>
      <c r="C198" s="6">
        <v>45629</v>
      </c>
      <c r="D198" s="5">
        <v>265.2</v>
      </c>
      <c r="E198" s="6">
        <v>45657</v>
      </c>
      <c r="F198" s="5">
        <v>239.6</v>
      </c>
      <c r="G198" s="7">
        <v>-9.6500000000000002E-2</v>
      </c>
      <c r="H198" s="5">
        <v>-490.4</v>
      </c>
      <c r="I198" s="7">
        <v>-9.7299999999999998E-2</v>
      </c>
      <c r="J198" s="5">
        <v>19</v>
      </c>
      <c r="K198" s="5">
        <v>5038.8</v>
      </c>
      <c r="L198" s="5">
        <v>13133.08</v>
      </c>
      <c r="M198" s="5">
        <v>21</v>
      </c>
      <c r="N198" s="5">
        <v>-23.35</v>
      </c>
      <c r="O198" s="7">
        <v>-0.1067</v>
      </c>
      <c r="P198" s="7">
        <v>4.1999999999999997E-3</v>
      </c>
      <c r="Q198" s="5" t="s">
        <v>16</v>
      </c>
    </row>
    <row r="199" spans="1:17" x14ac:dyDescent="0.55000000000000004">
      <c r="A199" s="5" t="s">
        <v>161</v>
      </c>
      <c r="B199" s="5" t="s">
        <v>157</v>
      </c>
      <c r="C199" s="6">
        <v>45636</v>
      </c>
      <c r="D199" s="5">
        <v>45.57</v>
      </c>
      <c r="E199" s="6">
        <v>45657</v>
      </c>
      <c r="F199" s="5">
        <v>43.54</v>
      </c>
      <c r="G199" s="7">
        <v>-4.4499999999999998E-2</v>
      </c>
      <c r="H199" s="5">
        <v>-227.3</v>
      </c>
      <c r="I199" s="7">
        <v>-4.53E-2</v>
      </c>
      <c r="J199" s="5">
        <v>110</v>
      </c>
      <c r="K199" s="5">
        <v>5012.7</v>
      </c>
      <c r="L199" s="5">
        <v>12905.78</v>
      </c>
      <c r="M199" s="5">
        <v>16</v>
      </c>
      <c r="N199" s="5">
        <v>-14.21</v>
      </c>
      <c r="O199" s="7">
        <v>-5.4199999999999998E-2</v>
      </c>
      <c r="P199" s="7">
        <v>5.0000000000000001E-3</v>
      </c>
      <c r="Q199" s="5" t="s">
        <v>16</v>
      </c>
    </row>
    <row r="200" spans="1:17" x14ac:dyDescent="0.55000000000000004">
      <c r="A200" s="5" t="s">
        <v>62</v>
      </c>
      <c r="B200" s="5" t="s">
        <v>157</v>
      </c>
      <c r="C200" s="6">
        <v>45642</v>
      </c>
      <c r="D200" s="5">
        <v>112</v>
      </c>
      <c r="E200" s="6">
        <v>45657</v>
      </c>
      <c r="F200" s="5">
        <v>110.8</v>
      </c>
      <c r="G200" s="7">
        <v>-1.0699999999999999E-2</v>
      </c>
      <c r="H200" s="5">
        <v>-58</v>
      </c>
      <c r="I200" s="7">
        <v>-1.15E-2</v>
      </c>
      <c r="J200" s="5">
        <v>45</v>
      </c>
      <c r="K200" s="5">
        <v>5040</v>
      </c>
      <c r="L200" s="5">
        <v>12847.78</v>
      </c>
      <c r="M200" s="5">
        <v>12</v>
      </c>
      <c r="N200" s="5">
        <v>-4.83</v>
      </c>
      <c r="O200" s="7">
        <v>-1.9400000000000001E-2</v>
      </c>
      <c r="P200" s="7">
        <v>3.6799999999999999E-2</v>
      </c>
      <c r="Q200" s="5" t="s">
        <v>16</v>
      </c>
    </row>
    <row r="201" spans="1:17" x14ac:dyDescent="0.55000000000000004">
      <c r="A201" s="5" t="s">
        <v>149</v>
      </c>
      <c r="B201" s="5" t="s">
        <v>157</v>
      </c>
      <c r="C201" s="6">
        <v>45643</v>
      </c>
      <c r="D201" s="5">
        <v>83</v>
      </c>
      <c r="E201" s="6">
        <v>45657</v>
      </c>
      <c r="F201" s="5">
        <v>82.73</v>
      </c>
      <c r="G201" s="7">
        <v>-3.3E-3</v>
      </c>
      <c r="H201" s="5">
        <v>-20.2</v>
      </c>
      <c r="I201" s="7">
        <v>-4.1000000000000003E-3</v>
      </c>
      <c r="J201" s="5">
        <v>60</v>
      </c>
      <c r="K201" s="5">
        <v>4980</v>
      </c>
      <c r="L201" s="5">
        <v>12827.58</v>
      </c>
      <c r="M201" s="5">
        <v>11</v>
      </c>
      <c r="N201" s="5">
        <v>-1.84</v>
      </c>
      <c r="O201" s="7">
        <v>-1.6899999999999998E-2</v>
      </c>
      <c r="P201" s="7">
        <v>3.78E-2</v>
      </c>
      <c r="Q201" s="5" t="s">
        <v>16</v>
      </c>
    </row>
    <row r="202" spans="1:17" x14ac:dyDescent="0.55000000000000004">
      <c r="A202" s="5" t="s">
        <v>77</v>
      </c>
      <c r="B202" s="5" t="s">
        <v>157</v>
      </c>
      <c r="C202" s="6">
        <v>45643</v>
      </c>
      <c r="D202" s="5">
        <v>224.84</v>
      </c>
      <c r="E202" s="6">
        <v>45657</v>
      </c>
      <c r="F202" s="5">
        <v>217.28</v>
      </c>
      <c r="G202" s="7">
        <v>-3.3599999999999998E-2</v>
      </c>
      <c r="H202" s="5">
        <v>-170.32</v>
      </c>
      <c r="I202" s="7">
        <v>-3.44E-2</v>
      </c>
      <c r="J202" s="5">
        <v>22</v>
      </c>
      <c r="K202" s="5">
        <v>4946.4799999999996</v>
      </c>
      <c r="L202" s="5">
        <v>12657.26</v>
      </c>
      <c r="M202" s="5">
        <v>11</v>
      </c>
      <c r="N202" s="5">
        <v>-15.48</v>
      </c>
      <c r="O202" s="7">
        <v>-6.4699999999999994E-2</v>
      </c>
      <c r="P202" s="7">
        <v>1.03E-2</v>
      </c>
      <c r="Q202" s="5" t="s">
        <v>16</v>
      </c>
    </row>
    <row r="203" spans="1:17" x14ac:dyDescent="0.55000000000000004">
      <c r="A203" s="5" t="s">
        <v>60</v>
      </c>
      <c r="B203" s="5" t="s">
        <v>157</v>
      </c>
      <c r="C203" s="6">
        <v>45643</v>
      </c>
      <c r="D203" s="5">
        <v>921.54</v>
      </c>
      <c r="E203" s="6">
        <v>45657</v>
      </c>
      <c r="F203" s="5">
        <v>900.43</v>
      </c>
      <c r="G203" s="7">
        <v>-2.29E-2</v>
      </c>
      <c r="H203" s="5">
        <v>-109.55</v>
      </c>
      <c r="I203" s="7">
        <v>-2.3800000000000002E-2</v>
      </c>
      <c r="J203" s="5">
        <v>5</v>
      </c>
      <c r="K203" s="5">
        <v>4607.7</v>
      </c>
      <c r="L203" s="5">
        <v>12547.71</v>
      </c>
      <c r="M203" s="5">
        <v>11</v>
      </c>
      <c r="N203" s="5">
        <v>-9.9600000000000009</v>
      </c>
      <c r="O203" s="7">
        <v>-3.7999999999999999E-2</v>
      </c>
      <c r="P203" s="7">
        <v>1.55E-2</v>
      </c>
      <c r="Q203" s="5" t="s">
        <v>16</v>
      </c>
    </row>
    <row r="204" spans="1:17" x14ac:dyDescent="0.55000000000000004">
      <c r="A204" s="5" t="s">
        <v>82</v>
      </c>
      <c r="B204" s="5" t="s">
        <v>157</v>
      </c>
      <c r="C204" s="6">
        <v>45644</v>
      </c>
      <c r="D204" s="5">
        <v>226.1</v>
      </c>
      <c r="E204" s="6">
        <v>45657</v>
      </c>
      <c r="F204" s="5">
        <v>221.3</v>
      </c>
      <c r="G204" s="7">
        <v>-2.12E-2</v>
      </c>
      <c r="H204" s="5">
        <v>-109.6</v>
      </c>
      <c r="I204" s="7">
        <v>-2.1999999999999999E-2</v>
      </c>
      <c r="J204" s="5">
        <v>22</v>
      </c>
      <c r="K204" s="5">
        <v>4974.2</v>
      </c>
      <c r="L204" s="5">
        <v>12438.11</v>
      </c>
      <c r="M204" s="5">
        <v>10</v>
      </c>
      <c r="N204" s="5">
        <v>-10.96</v>
      </c>
      <c r="O204" s="7">
        <v>-3.39E-2</v>
      </c>
      <c r="P204" s="7">
        <v>2.3400000000000001E-2</v>
      </c>
      <c r="Q204" s="5" t="s">
        <v>16</v>
      </c>
    </row>
    <row r="205" spans="1:17" x14ac:dyDescent="0.55000000000000004">
      <c r="A205" s="5" t="s">
        <v>80</v>
      </c>
      <c r="B205" s="5" t="s">
        <v>157</v>
      </c>
      <c r="C205" s="6">
        <v>45644</v>
      </c>
      <c r="D205" s="5">
        <v>529.5</v>
      </c>
      <c r="E205" s="6">
        <v>45657</v>
      </c>
      <c r="F205" s="5">
        <v>515.61</v>
      </c>
      <c r="G205" s="7">
        <v>-2.6200000000000001E-2</v>
      </c>
      <c r="H205" s="5">
        <v>-129.01</v>
      </c>
      <c r="I205" s="7">
        <v>-2.7099999999999999E-2</v>
      </c>
      <c r="J205" s="5">
        <v>9</v>
      </c>
      <c r="K205" s="5">
        <v>4765.5</v>
      </c>
      <c r="L205" s="5">
        <v>12309.1</v>
      </c>
      <c r="M205" s="5">
        <v>10</v>
      </c>
      <c r="N205" s="5">
        <v>-12.9</v>
      </c>
      <c r="O205" s="7">
        <v>-3.8199999999999998E-2</v>
      </c>
      <c r="P205" s="7">
        <v>1.3899999999999999E-2</v>
      </c>
      <c r="Q205" s="5" t="s">
        <v>16</v>
      </c>
    </row>
    <row r="206" spans="1:17" x14ac:dyDescent="0.55000000000000004">
      <c r="A206" s="5" t="s">
        <v>61</v>
      </c>
      <c r="B206" s="5" t="s">
        <v>157</v>
      </c>
      <c r="C206" s="6">
        <v>45644</v>
      </c>
      <c r="D206" s="5">
        <v>614</v>
      </c>
      <c r="E206" s="6">
        <v>45657</v>
      </c>
      <c r="F206" s="5">
        <v>591.24</v>
      </c>
      <c r="G206" s="7">
        <v>-3.7100000000000001E-2</v>
      </c>
      <c r="H206" s="5">
        <v>-186.08</v>
      </c>
      <c r="I206" s="7">
        <v>-3.7900000000000003E-2</v>
      </c>
      <c r="J206" s="5">
        <v>8</v>
      </c>
      <c r="K206" s="5">
        <v>4912</v>
      </c>
      <c r="L206" s="5">
        <v>12123.02</v>
      </c>
      <c r="M206" s="5">
        <v>10</v>
      </c>
      <c r="N206" s="5">
        <v>-18.61</v>
      </c>
      <c r="O206" s="7">
        <v>-5.5399999999999998E-2</v>
      </c>
      <c r="P206" s="7">
        <v>2.18E-2</v>
      </c>
      <c r="Q206" s="5" t="s">
        <v>16</v>
      </c>
    </row>
    <row r="207" spans="1:17" x14ac:dyDescent="0.55000000000000004">
      <c r="A207" s="5" t="s">
        <v>58</v>
      </c>
      <c r="B207" s="5" t="s">
        <v>157</v>
      </c>
      <c r="C207" s="6">
        <v>45652</v>
      </c>
      <c r="D207" s="5">
        <v>114</v>
      </c>
      <c r="E207" s="6">
        <v>45657</v>
      </c>
      <c r="F207" s="5">
        <v>111.45</v>
      </c>
      <c r="G207" s="7">
        <v>-2.24E-2</v>
      </c>
      <c r="H207" s="5">
        <v>-116.2</v>
      </c>
      <c r="I207" s="7">
        <v>-2.3199999999999998E-2</v>
      </c>
      <c r="J207" s="5">
        <v>44</v>
      </c>
      <c r="K207" s="5">
        <v>5016</v>
      </c>
      <c r="L207" s="5">
        <v>12006.82</v>
      </c>
      <c r="M207" s="5">
        <v>5</v>
      </c>
      <c r="N207" s="5">
        <v>-23.24</v>
      </c>
      <c r="O207" s="7">
        <v>-3.8899999999999997E-2</v>
      </c>
      <c r="P207" s="7">
        <v>9.4000000000000004E-3</v>
      </c>
      <c r="Q207" s="5" t="s">
        <v>16</v>
      </c>
    </row>
    <row r="208" spans="1:17" x14ac:dyDescent="0.55000000000000004">
      <c r="A208" s="5" t="s">
        <v>113</v>
      </c>
      <c r="B208" s="5" t="s">
        <v>157</v>
      </c>
      <c r="C208" s="6">
        <v>45652</v>
      </c>
      <c r="D208" s="5">
        <v>205.5</v>
      </c>
      <c r="E208" s="6">
        <v>45657</v>
      </c>
      <c r="F208" s="5">
        <v>200.39</v>
      </c>
      <c r="G208" s="7">
        <v>-2.4899999999999999E-2</v>
      </c>
      <c r="H208" s="5">
        <v>-126.64</v>
      </c>
      <c r="I208" s="7">
        <v>-2.5700000000000001E-2</v>
      </c>
      <c r="J208" s="5">
        <v>24</v>
      </c>
      <c r="K208" s="5">
        <v>4932</v>
      </c>
      <c r="L208" s="5">
        <v>11880.18</v>
      </c>
      <c r="M208" s="5">
        <v>5</v>
      </c>
      <c r="N208" s="5">
        <v>-25.33</v>
      </c>
      <c r="O208" s="7">
        <v>-3.4200000000000001E-2</v>
      </c>
      <c r="P208" s="7">
        <v>1.29E-2</v>
      </c>
      <c r="Q208" s="5" t="s">
        <v>16</v>
      </c>
    </row>
    <row r="209" spans="1:17" x14ac:dyDescent="0.55000000000000004">
      <c r="A209" s="5" t="s">
        <v>162</v>
      </c>
      <c r="B209" s="5" t="s">
        <v>157</v>
      </c>
      <c r="C209" s="6">
        <v>45652</v>
      </c>
      <c r="D209" s="5">
        <v>229.87</v>
      </c>
      <c r="E209" s="6">
        <v>45657</v>
      </c>
      <c r="F209" s="5">
        <v>232.22</v>
      </c>
      <c r="G209" s="7">
        <v>1.0200000000000001E-2</v>
      </c>
      <c r="H209" s="5">
        <v>47.7</v>
      </c>
      <c r="I209" s="7">
        <v>9.4000000000000004E-3</v>
      </c>
      <c r="J209" s="5">
        <v>22</v>
      </c>
      <c r="K209" s="5">
        <v>5057.1400000000003</v>
      </c>
      <c r="L209" s="5">
        <v>11927.88</v>
      </c>
      <c r="M209" s="5">
        <v>5</v>
      </c>
      <c r="N209" s="5">
        <v>9.5399999999999991</v>
      </c>
      <c r="O209" s="7">
        <v>-2.2100000000000002E-2</v>
      </c>
      <c r="P209" s="7">
        <v>1.67E-2</v>
      </c>
      <c r="Q209" s="5" t="s">
        <v>16</v>
      </c>
    </row>
    <row r="210" spans="1:17" x14ac:dyDescent="0.55000000000000004">
      <c r="A210" s="5" t="s">
        <v>94</v>
      </c>
      <c r="B210" s="5" t="s">
        <v>157</v>
      </c>
      <c r="C210" s="6">
        <v>45656</v>
      </c>
      <c r="D210" s="5">
        <v>226.25</v>
      </c>
      <c r="E210" s="6">
        <v>45657</v>
      </c>
      <c r="F210" s="5">
        <v>226.05</v>
      </c>
      <c r="G210" s="7">
        <v>-8.9999999999999998E-4</v>
      </c>
      <c r="H210" s="5">
        <v>-8.4</v>
      </c>
      <c r="I210" s="7">
        <v>-1.6999999999999999E-3</v>
      </c>
      <c r="J210" s="5">
        <v>22</v>
      </c>
      <c r="K210" s="5">
        <v>4977.5</v>
      </c>
      <c r="L210" s="5">
        <v>11919.48</v>
      </c>
      <c r="M210" s="5">
        <v>3</v>
      </c>
      <c r="N210" s="5">
        <v>-2.8</v>
      </c>
      <c r="O210" s="7">
        <v>-7.1999999999999998E-3</v>
      </c>
      <c r="P210" s="7">
        <v>5.5999999999999999E-3</v>
      </c>
      <c r="Q210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2024-12-31T11:53:42Z</dcterms:modified>
</cp:coreProperties>
</file>